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_BTS MS__\S8 - Santé - Sécurité - Environnement\01 - PRP\02 - Données Statistiques\Applications\02 - Statistiques dans le JURA\"/>
    </mc:Choice>
  </mc:AlternateContent>
  <xr:revisionPtr revIDLastSave="0" documentId="13_ncr:1_{731546CF-9262-4724-8309-9BDF895C0F3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Données" sheetId="1" r:id="rId1"/>
    <sheet name="Graphiqu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3" i="1" l="1"/>
  <c r="O53" i="1"/>
  <c r="P53" i="1"/>
  <c r="Q53" i="1"/>
  <c r="R53" i="1"/>
  <c r="S53" i="1"/>
  <c r="T53" i="1"/>
  <c r="M53" i="1"/>
  <c r="N39" i="1"/>
  <c r="O39" i="1"/>
  <c r="P39" i="1"/>
  <c r="Q39" i="1"/>
  <c r="R39" i="1"/>
  <c r="S39" i="1"/>
  <c r="T39" i="1"/>
  <c r="M39" i="1"/>
  <c r="N23" i="1"/>
  <c r="O23" i="1"/>
  <c r="P23" i="1"/>
  <c r="Q23" i="1"/>
  <c r="R23" i="1"/>
  <c r="S23" i="1"/>
  <c r="T23" i="1"/>
  <c r="M23" i="1"/>
  <c r="N7" i="1"/>
  <c r="O7" i="1"/>
  <c r="P7" i="1"/>
  <c r="Q7" i="1"/>
  <c r="R7" i="1"/>
  <c r="S7" i="1"/>
  <c r="T7" i="1"/>
  <c r="M7" i="1"/>
  <c r="C41" i="1"/>
  <c r="D41" i="1"/>
  <c r="E41" i="1"/>
  <c r="F41" i="1"/>
  <c r="G41" i="1"/>
  <c r="H41" i="1"/>
  <c r="I41" i="1"/>
  <c r="B41" i="1"/>
  <c r="C28" i="1"/>
  <c r="D28" i="1"/>
  <c r="E28" i="1"/>
  <c r="F28" i="1"/>
  <c r="G28" i="1"/>
  <c r="H28" i="1"/>
  <c r="I28" i="1"/>
  <c r="B28" i="1"/>
  <c r="C15" i="1"/>
  <c r="D15" i="1"/>
  <c r="E15" i="1"/>
  <c r="F15" i="1"/>
  <c r="G15" i="1"/>
  <c r="H15" i="1"/>
  <c r="I15" i="1"/>
  <c r="B15" i="1"/>
  <c r="C12" i="1"/>
  <c r="D12" i="1"/>
  <c r="E12" i="1"/>
  <c r="F12" i="1"/>
  <c r="G12" i="1"/>
  <c r="H12" i="1"/>
  <c r="I12" i="1"/>
  <c r="B12" i="1"/>
  <c r="I51" i="1"/>
  <c r="I38" i="1"/>
  <c r="I25" i="1"/>
  <c r="G38" i="1"/>
  <c r="H38" i="1"/>
  <c r="G51" i="1"/>
  <c r="H51" i="1"/>
  <c r="G25" i="1"/>
  <c r="H25" i="1"/>
  <c r="F51" i="1"/>
  <c r="E51" i="1"/>
  <c r="D51" i="1"/>
  <c r="C51" i="1"/>
  <c r="B51" i="1"/>
  <c r="F38" i="1"/>
  <c r="E38" i="1"/>
  <c r="D38" i="1"/>
  <c r="C38" i="1"/>
  <c r="B38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<sst xmlns="http://schemas.openxmlformats.org/spreadsheetml/2006/main" count="142" uniqueCount="47">
  <si>
    <t>CTN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</si>
  <si>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</si>
  <si>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</si>
  <si>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</si>
  <si>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</si>
  <si>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</si>
  <si>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</si>
  <si>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</si>
  <si>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</si>
  <si>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</si>
  <si>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HEURES TRAVAILLEES</t>
  </si>
  <si>
    <t>ACCIDENTS AVEC ARRÊT</t>
  </si>
  <si>
    <t>TAUX DE FREQUENCE</t>
  </si>
  <si>
    <t>Colonne1</t>
  </si>
  <si>
    <t>Colonne2</t>
  </si>
  <si>
    <t>Colonne3</t>
  </si>
  <si>
    <t>Colonne4</t>
  </si>
  <si>
    <t>Colonne5</t>
  </si>
  <si>
    <t>INDICE DE FREQUENCE</t>
  </si>
  <si>
    <t>TAUX DE GRAVITE</t>
  </si>
  <si>
    <t>Colonne6</t>
  </si>
  <si>
    <t>Colonne7</t>
  </si>
  <si>
    <t>Colonne8</t>
  </si>
  <si>
    <t>Origine des accidents</t>
  </si>
  <si>
    <t>Manutentions manuelles</t>
  </si>
  <si>
    <t>Chutes de hauteur</t>
  </si>
  <si>
    <t>Chutes de plain-pied</t>
  </si>
  <si>
    <t>Outillage à main</t>
  </si>
  <si>
    <t>Risque routier</t>
  </si>
  <si>
    <t>Agressions</t>
  </si>
  <si>
    <t>Manutention mécanique</t>
  </si>
  <si>
    <t>Autres véhicules de transport</t>
  </si>
  <si>
    <t>Machines</t>
  </si>
  <si>
    <t>Risque chimique</t>
  </si>
  <si>
    <t>Electricité</t>
  </si>
  <si>
    <t>Autres</t>
  </si>
  <si>
    <t>Principales maladies professionnelles</t>
  </si>
  <si>
    <t>TMS</t>
  </si>
  <si>
    <t>Amiante</t>
  </si>
  <si>
    <t>Affection du rachis lombaire</t>
  </si>
  <si>
    <t>Lésions chroniques du ménisque</t>
  </si>
  <si>
    <t>Rhinite et asthme professionnel</t>
  </si>
  <si>
    <t>Atteinte auditive</t>
  </si>
  <si>
    <t>Eczéma d'origine allergique</t>
  </si>
  <si>
    <t>DUREE MOYENNE IT</t>
  </si>
  <si>
    <t>EFFECTIFS SALARIES</t>
  </si>
  <si>
    <t>JOURNEES D'INCAPACITE TEMPORAIRE (IT)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</si>
</sst>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E_U_R_-;\-* #,##0.00\ _E_U_R_-;_-* &quot;-&quot;??\ _E_U_R_-;_-@_-"/>
  </numFmts>
  <fonts count="13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9"/>
      <color theme="4" tint="-0.249977111117893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</cellStyleXfs>
  <cellXfs count="48">
    <xf numFmtId="0" fontId="0" fillId="0" borderId="0" xfId="0"/>
    <xf numFmtId="0" fontId="0" fillId="3" borderId="0" xfId="0" applyFont="1" applyFill="1"/>
    <xf numFmtId="0" fontId="4" fillId="4" borderId="0" xfId="0" applyFont="1" applyFill="1"/>
    <xf numFmtId="0" fontId="5" fillId="4" borderId="0" xfId="0" applyFont="1" applyFill="1"/>
    <xf numFmtId="0" fontId="6" fillId="5" borderId="0" xfId="0" applyFont="1" applyFill="1"/>
    <xf numFmtId="0" fontId="7" fillId="5" borderId="0" xfId="0" applyFont="1" applyFill="1"/>
    <xf numFmtId="0" fontId="8" fillId="6" borderId="0" xfId="0" applyFont="1" applyFill="1"/>
    <xf numFmtId="0" fontId="9" fillId="6" borderId="0" xfId="0" applyFont="1" applyFill="1"/>
    <xf numFmtId="2" fontId="0" fillId="0" borderId="0" xfId="0" applyNumberFormat="1"/>
    <xf numFmtId="0" fontId="0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 vertical="center"/>
    </xf>
    <xf numFmtId="3" fontId="1" fillId="7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/>
    <xf numFmtId="0" fontId="0" fillId="3" borderId="1" xfId="0" applyFont="1" applyFill="1" applyBorder="1"/>
    <xf numFmtId="0" fontId="3" fillId="0" borderId="1" xfId="0" applyFont="1" applyBorder="1"/>
    <xf numFmtId="0" fontId="0" fillId="0" borderId="1" xfId="0" applyFont="1" applyBorder="1"/>
    <xf numFmtId="0" fontId="0" fillId="0" borderId="1" xfId="0" applyBorder="1"/>
    <xf numFmtId="0" fontId="0" fillId="8" borderId="0" xfId="0" applyFill="1" applyAlignment="1">
      <alignment horizontal="right"/>
    </xf>
    <xf numFmtId="0" fontId="4" fillId="0" borderId="1" xfId="0" applyFont="1" applyBorder="1"/>
    <xf numFmtId="0" fontId="5" fillId="0" borderId="1" xfId="0" applyFont="1" applyBorder="1"/>
    <xf numFmtId="0" fontId="4" fillId="4" borderId="1" xfId="0" applyFont="1" applyFill="1" applyBorder="1"/>
    <xf numFmtId="0" fontId="5" fillId="4" borderId="1" xfId="0" applyFont="1" applyFill="1" applyBorder="1"/>
    <xf numFmtId="3" fontId="10" fillId="2" borderId="2" xfId="0" applyNumberFormat="1" applyFont="1" applyFill="1" applyBorder="1" applyAlignment="1">
      <alignment horizontal="center" vertical="center"/>
    </xf>
    <xf numFmtId="3" fontId="10" fillId="9" borderId="2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/>
    <xf numFmtId="0" fontId="6" fillId="5" borderId="1" xfId="0" applyFont="1" applyFill="1" applyBorder="1"/>
    <xf numFmtId="0" fontId="7" fillId="5" borderId="1" xfId="0" applyFont="1" applyFill="1" applyBorder="1"/>
    <xf numFmtId="0" fontId="8" fillId="0" borderId="1" xfId="0" applyFont="1" applyBorder="1"/>
    <xf numFmtId="0" fontId="9" fillId="0" borderId="1" xfId="0" applyFont="1" applyBorder="1"/>
    <xf numFmtId="0" fontId="8" fillId="6" borderId="1" xfId="0" applyFont="1" applyFill="1" applyBorder="1"/>
    <xf numFmtId="0" fontId="9" fillId="6" borderId="1" xfId="0" applyFont="1" applyFill="1" applyBorder="1"/>
    <xf numFmtId="0" fontId="0" fillId="10" borderId="0" xfId="0" applyFill="1" applyAlignment="1">
      <alignment horizontal="right"/>
    </xf>
    <xf numFmtId="0" fontId="7" fillId="10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11" borderId="0" xfId="0" applyFill="1" applyAlignment="1">
      <alignment horizontal="right"/>
    </xf>
    <xf numFmtId="0" fontId="9" fillId="11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10" fontId="12" fillId="12" borderId="0" xfId="2" applyNumberFormat="1"/>
    <xf numFmtId="10" fontId="12" fillId="13" borderId="0" xfId="3" applyNumberFormat="1"/>
    <xf numFmtId="0" fontId="3" fillId="3" borderId="0" xfId="0" applyFont="1" applyFill="1" applyAlignment="1">
      <alignment horizontal="left"/>
    </xf>
    <xf numFmtId="0" fontId="12" fillId="13" borderId="0" xfId="3" applyAlignment="1"/>
    <xf numFmtId="0" fontId="12" fillId="12" borderId="0" xfId="2" applyAlignment="1"/>
    <xf numFmtId="0" fontId="11" fillId="13" borderId="0" xfId="3" applyFont="1" applyAlignment="1"/>
    <xf numFmtId="0" fontId="11" fillId="12" borderId="0" xfId="2" applyFont="1" applyAlignment="1"/>
  </cellXfs>
  <cellStyles count="4">
    <cellStyle name="Accent2" xfId="2" builtinId="33"/>
    <cellStyle name="Accent4" xfId="3" builtinId="41"/>
    <cellStyle name="Milliers 3" xfId="1" xr:uid="{00000000-0005-0000-0000-000002000000}"/>
    <cellStyle name="Normal" xfId="0" builtinId="0"/>
  </cellStyles>
  <dxfs count="3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</xdr:row>
          <xdr:rowOff>95250</xdr:rowOff>
        </xdr:from>
        <xdr:to>
          <xdr:col>16</xdr:col>
          <xdr:colOff>114300</xdr:colOff>
          <xdr:row>4</xdr:row>
          <xdr:rowOff>47625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99FF" mc:Ignorable="a14" a14:legacySpreadsheetColorIndex="46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17</xdr:row>
          <xdr:rowOff>180975</xdr:rowOff>
        </xdr:from>
        <xdr:to>
          <xdr:col>16</xdr:col>
          <xdr:colOff>47625</xdr:colOff>
          <xdr:row>20</xdr:row>
          <xdr:rowOff>133350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FF" mc:Ignorable="a14" a14:legacySpreadsheetColorIndex="44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33</xdr:row>
          <xdr:rowOff>161925</xdr:rowOff>
        </xdr:from>
        <xdr:to>
          <xdr:col>17</xdr:col>
          <xdr:colOff>533400</xdr:colOff>
          <xdr:row>36</xdr:row>
          <xdr:rowOff>114300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00" mc:Ignorable="a14" a14:legacySpreadsheetColorIndex="52"/>
            </a:solidFill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eau1" displayName="Tableau1" ref="L6:T17" totalsRowShown="0">
  <autoFilter ref="L6:T17" xr:uid="{00000000-0009-0000-0100-000008000000}"/>
  <tableColumns count="9">
    <tableColumn id="1" xr3:uid="{00000000-0010-0000-0000-000001000000}" name="TAUX DE FREQUENCE"/>
    <tableColumn id="2" xr3:uid="{00000000-0010-0000-0000-000002000000}" name="Colonne1" dataDxfId="3">
      <calculatedColumnFormula>B2</calculatedColumnFormula>
    </tableColumn>
    <tableColumn id="3" xr3:uid="{00000000-0010-0000-0000-000003000000}" name="Colonne2" dataDxfId="31"/>
    <tableColumn id="4" xr3:uid="{00000000-0010-0000-0000-000004000000}" name="Colonne3" dataDxfId="30"/>
    <tableColumn id="5" xr3:uid="{00000000-0010-0000-0000-000005000000}" name="Colonne4" dataDxfId="29"/>
    <tableColumn id="6" xr3:uid="{00000000-0010-0000-0000-000006000000}" name="Colonne5" dataDxfId="28"/>
    <tableColumn id="7" xr3:uid="{00000000-0010-0000-0000-000007000000}" name="Colonne6" dataDxfId="27"/>
    <tableColumn id="8" xr3:uid="{00000000-0010-0000-0000-000008000000}" name="Colonne7" dataDxfId="26"/>
    <tableColumn id="9" xr3:uid="{00000000-0010-0000-0000-000009000000}" name="Colonne8" dataDxfId="25"/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eau17" displayName="Tableau17" ref="L22:T33" totalsRowShown="0">
  <autoFilter ref="L22:T33" xr:uid="{00000000-0009-0000-0100-000009000000}"/>
  <tableColumns count="9">
    <tableColumn id="1" xr3:uid="{00000000-0010-0000-0100-000001000000}" name="INDICE DE FREQUENCE"/>
    <tableColumn id="2" xr3:uid="{00000000-0010-0000-0100-000002000000}" name="Colonne1" dataDxfId="2">
      <calculatedColumnFormula>M7</calculatedColumnFormula>
    </tableColumn>
    <tableColumn id="3" xr3:uid="{00000000-0010-0000-0100-000003000000}" name="Colonne2" dataDxfId="24"/>
    <tableColumn id="4" xr3:uid="{00000000-0010-0000-0100-000004000000}" name="Colonne3" dataDxfId="23"/>
    <tableColumn id="5" xr3:uid="{00000000-0010-0000-0100-000005000000}" name="Colonne4" dataDxfId="22"/>
    <tableColumn id="6" xr3:uid="{00000000-0010-0000-0100-000006000000}" name="Colonne5" dataDxfId="21"/>
    <tableColumn id="7" xr3:uid="{00000000-0010-0000-0100-000007000000}" name="Colonne6" dataDxfId="20"/>
    <tableColumn id="8" xr3:uid="{00000000-0010-0000-0100-000008000000}" name="Colonne7" dataDxfId="19"/>
    <tableColumn id="9" xr3:uid="{00000000-0010-0000-0100-000009000000}" name="Colonne8" dataDxfId="18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eau178" displayName="Tableau178" ref="L38:T49" totalsRowShown="0">
  <autoFilter ref="L38:T49" xr:uid="{00000000-0009-0000-0100-00000A000000}"/>
  <tableColumns count="9">
    <tableColumn id="1" xr3:uid="{00000000-0010-0000-0200-000001000000}" name="TAUX DE GRAVITE"/>
    <tableColumn id="2" xr3:uid="{00000000-0010-0000-0200-000002000000}" name="Colonne1" dataDxfId="1">
      <calculatedColumnFormula>M23</calculatedColumnFormula>
    </tableColumn>
    <tableColumn id="3" xr3:uid="{00000000-0010-0000-0200-000003000000}" name="Colonne2" dataDxfId="17"/>
    <tableColumn id="4" xr3:uid="{00000000-0010-0000-0200-000004000000}" name="Colonne3" dataDxfId="16"/>
    <tableColumn id="5" xr3:uid="{00000000-0010-0000-0200-000005000000}" name="Colonne4" dataDxfId="15"/>
    <tableColumn id="6" xr3:uid="{00000000-0010-0000-0200-000006000000}" name="Colonne5" dataDxfId="14"/>
    <tableColumn id="7" xr3:uid="{00000000-0010-0000-0200-000007000000}" name="Colonne6" dataDxfId="13"/>
    <tableColumn id="8" xr3:uid="{00000000-0010-0000-0200-000008000000}" name="Colonne7" dataDxfId="12"/>
    <tableColumn id="9" xr3:uid="{00000000-0010-0000-0200-000009000000}" name="Colonne8" dataDxfId="11"/>
  </tableColumns>
  <tableStyleInfo name="TableStyleLight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au17821" displayName="Tableau17821" ref="L52:T63" totalsRowShown="0">
  <autoFilter ref="L52:T63" xr:uid="{00000000-0009-0000-0100-000001000000}"/>
  <tableColumns count="9">
    <tableColumn id="1" xr3:uid="{00000000-0010-0000-0300-000001000000}" name="DUREE MOYENNE IT"/>
    <tableColumn id="2" xr3:uid="{00000000-0010-0000-0300-000002000000}" name="Colonne1" dataDxfId="0">
      <calculatedColumnFormula>M39</calculatedColumnFormula>
    </tableColumn>
    <tableColumn id="3" xr3:uid="{00000000-0010-0000-0300-000003000000}" name="Colonne2" dataDxfId="10"/>
    <tableColumn id="4" xr3:uid="{00000000-0010-0000-0300-000004000000}" name="Colonne3" dataDxfId="9"/>
    <tableColumn id="5" xr3:uid="{00000000-0010-0000-0300-000005000000}" name="Colonne4" dataDxfId="8"/>
    <tableColumn id="6" xr3:uid="{00000000-0010-0000-0300-000006000000}" name="Colonne5" dataDxfId="7"/>
    <tableColumn id="7" xr3:uid="{00000000-0010-0000-0300-000007000000}" name="Colonne6" dataDxfId="6"/>
    <tableColumn id="8" xr3:uid="{00000000-0010-0000-0300-000008000000}" name="Colonne7" dataDxfId="5"/>
    <tableColumn id="9" xr3:uid="{00000000-0010-0000-0300-000009000000}" name="Colonne8" dataDxfId="4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12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table" Target="../tables/table2.xml"/><Relationship Id="rId5" Type="http://schemas.openxmlformats.org/officeDocument/2006/relationships/image" Target="../media/image1.wmf"/><Relationship Id="rId10" Type="http://schemas.openxmlformats.org/officeDocument/2006/relationships/table" Target="../tables/table1.xml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6"/>
  <sheetViews>
    <sheetView tabSelected="1" topLeftCell="A34" workbookViewId="0">
      <selection activeCell="U61" sqref="U61"/>
    </sheetView>
  </sheetViews>
  <sheetFormatPr baseColWidth="10" defaultRowHeight="15" x14ac:dyDescent="0.25"/>
  <cols>
    <col min="7" max="9" width="11.42578125" style="10"/>
    <col min="12" max="12" width="23.28515625" customWidth="1"/>
  </cols>
  <sheetData>
    <row r="1" spans="1:20" x14ac:dyDescent="0.25">
      <c r="A1" s="43" t="s">
        <v>45</v>
      </c>
      <c r="B1" s="1"/>
      <c r="C1" s="1"/>
      <c r="D1" s="1"/>
      <c r="E1" s="1"/>
      <c r="F1" s="1"/>
      <c r="G1" s="9"/>
      <c r="H1" s="9"/>
      <c r="I1" s="9"/>
    </row>
    <row r="2" spans="1:20" x14ac:dyDescent="0.25">
      <c r="A2" s="17" t="s">
        <v>0</v>
      </c>
      <c r="B2" s="18">
        <v>2012</v>
      </c>
      <c r="C2" s="18">
        <v>2013</v>
      </c>
      <c r="D2" s="18">
        <v>2014</v>
      </c>
      <c r="E2" s="18">
        <v>2015</v>
      </c>
      <c r="F2" s="18">
        <v>2016</v>
      </c>
      <c r="G2" s="18">
        <v>2017</v>
      </c>
      <c r="H2" s="18">
        <v>2018</v>
      </c>
      <c r="I2" s="18">
        <v>2019</v>
      </c>
    </row>
    <row r="3" spans="1:20" x14ac:dyDescent="0.25">
      <c r="A3" s="15" t="s">
        <v>1</v>
      </c>
      <c r="B3" s="16">
        <v>10288</v>
      </c>
      <c r="C3" s="16">
        <v>9415</v>
      </c>
      <c r="D3" s="16">
        <v>9021</v>
      </c>
      <c r="E3" s="16">
        <v>8976</v>
      </c>
      <c r="F3" s="16">
        <v>8828</v>
      </c>
      <c r="G3" s="12">
        <v>8464</v>
      </c>
      <c r="H3" s="12">
        <v>8268</v>
      </c>
      <c r="I3" s="12">
        <v>8193</v>
      </c>
    </row>
    <row r="4" spans="1:20" x14ac:dyDescent="0.25">
      <c r="A4" s="17" t="s">
        <v>2</v>
      </c>
      <c r="B4" s="18">
        <v>5823</v>
      </c>
      <c r="C4" s="18">
        <v>5654</v>
      </c>
      <c r="D4" s="18">
        <v>5599</v>
      </c>
      <c r="E4" s="18">
        <v>5605</v>
      </c>
      <c r="F4" s="18">
        <v>5436</v>
      </c>
      <c r="G4" s="11">
        <v>5254</v>
      </c>
      <c r="H4" s="11">
        <v>5141</v>
      </c>
      <c r="I4" s="11">
        <v>5090</v>
      </c>
    </row>
    <row r="5" spans="1:20" x14ac:dyDescent="0.25">
      <c r="A5" s="15" t="s">
        <v>3</v>
      </c>
      <c r="B5" s="16">
        <v>5315</v>
      </c>
      <c r="C5" s="16">
        <v>5258</v>
      </c>
      <c r="D5" s="16">
        <v>5307</v>
      </c>
      <c r="E5" s="16">
        <v>5417</v>
      </c>
      <c r="F5" s="16">
        <v>5418</v>
      </c>
      <c r="G5" s="12">
        <v>5875</v>
      </c>
      <c r="H5" s="12">
        <v>5979</v>
      </c>
      <c r="I5" s="12">
        <v>6116</v>
      </c>
    </row>
    <row r="6" spans="1:20" x14ac:dyDescent="0.25">
      <c r="A6" s="17" t="s">
        <v>4</v>
      </c>
      <c r="B6" s="18">
        <v>8691</v>
      </c>
      <c r="C6" s="18">
        <v>9032</v>
      </c>
      <c r="D6" s="18">
        <v>8998</v>
      </c>
      <c r="E6" s="18">
        <v>9007</v>
      </c>
      <c r="F6" s="18">
        <v>9078</v>
      </c>
      <c r="G6" s="13">
        <v>8769</v>
      </c>
      <c r="H6" s="13">
        <v>8826</v>
      </c>
      <c r="I6" s="13">
        <v>8984</v>
      </c>
      <c r="L6" t="s">
        <v>12</v>
      </c>
      <c r="M6" t="s">
        <v>13</v>
      </c>
      <c r="N6" t="s">
        <v>14</v>
      </c>
      <c r="O6" t="s">
        <v>15</v>
      </c>
      <c r="P6" t="s">
        <v>16</v>
      </c>
      <c r="Q6" t="s">
        <v>17</v>
      </c>
      <c r="R6" t="s">
        <v>20</v>
      </c>
      <c r="S6" t="s">
        <v>21</v>
      </c>
      <c r="T6" t="s">
        <v>22</v>
      </c>
    </row>
    <row r="7" spans="1:20" x14ac:dyDescent="0.25">
      <c r="A7" s="15" t="s">
        <v>5</v>
      </c>
      <c r="B7" s="16">
        <v>5298</v>
      </c>
      <c r="C7" s="16">
        <v>5006</v>
      </c>
      <c r="D7" s="16">
        <v>4903</v>
      </c>
      <c r="E7" s="16">
        <v>4962</v>
      </c>
      <c r="F7" s="16">
        <v>4887</v>
      </c>
      <c r="G7" s="14">
        <v>4762</v>
      </c>
      <c r="H7" s="14">
        <v>4752</v>
      </c>
      <c r="I7" s="14">
        <v>4724</v>
      </c>
      <c r="L7" t="s">
        <v>0</v>
      </c>
      <c r="M7">
        <f t="shared" ref="M7:M17" si="0">B2</f>
        <v>2012</v>
      </c>
      <c r="N7">
        <f t="shared" ref="N7" si="1">C2</f>
        <v>2013</v>
      </c>
      <c r="O7">
        <f t="shared" ref="O7" si="2">D2</f>
        <v>2014</v>
      </c>
      <c r="P7">
        <f t="shared" ref="P7" si="3">E2</f>
        <v>2015</v>
      </c>
      <c r="Q7">
        <f t="shared" ref="Q7" si="4">F2</f>
        <v>2016</v>
      </c>
      <c r="R7">
        <f t="shared" ref="R7" si="5">G2</f>
        <v>2017</v>
      </c>
      <c r="S7">
        <f t="shared" ref="S7" si="6">H2</f>
        <v>2018</v>
      </c>
      <c r="T7">
        <f t="shared" ref="T7" si="7">I2</f>
        <v>2019</v>
      </c>
    </row>
    <row r="8" spans="1:20" x14ac:dyDescent="0.25">
      <c r="A8" s="17" t="s">
        <v>6</v>
      </c>
      <c r="B8" s="18">
        <v>3214</v>
      </c>
      <c r="C8" s="18">
        <v>3092</v>
      </c>
      <c r="D8" s="18">
        <v>2979</v>
      </c>
      <c r="E8" s="18">
        <v>2921</v>
      </c>
      <c r="F8" s="18">
        <v>2797</v>
      </c>
      <c r="G8" s="13">
        <v>2549</v>
      </c>
      <c r="H8" s="13">
        <v>2525</v>
      </c>
      <c r="I8" s="13">
        <v>2462</v>
      </c>
      <c r="L8" t="s">
        <v>1</v>
      </c>
      <c r="M8" s="8"/>
      <c r="N8" s="8"/>
      <c r="O8" s="8"/>
      <c r="P8" s="8"/>
      <c r="Q8" s="8"/>
      <c r="R8" s="8"/>
      <c r="S8" s="8"/>
      <c r="T8" s="8"/>
    </row>
    <row r="9" spans="1:20" x14ac:dyDescent="0.25">
      <c r="A9" s="15" t="s">
        <v>7</v>
      </c>
      <c r="B9" s="16">
        <v>5539</v>
      </c>
      <c r="C9" s="16">
        <v>5458</v>
      </c>
      <c r="D9" s="16">
        <v>5415</v>
      </c>
      <c r="E9" s="16">
        <v>5485</v>
      </c>
      <c r="F9" s="16">
        <v>5521</v>
      </c>
      <c r="G9" s="14">
        <v>5445</v>
      </c>
      <c r="H9" s="14">
        <v>5384</v>
      </c>
      <c r="I9" s="14">
        <v>5416</v>
      </c>
      <c r="L9" t="s">
        <v>2</v>
      </c>
      <c r="M9" s="8"/>
      <c r="N9" s="8"/>
      <c r="O9" s="8"/>
      <c r="P9" s="8"/>
      <c r="Q9" s="8"/>
      <c r="R9" s="8"/>
      <c r="S9" s="8"/>
      <c r="T9" s="8"/>
    </row>
    <row r="10" spans="1:20" x14ac:dyDescent="0.25">
      <c r="A10" s="17" t="s">
        <v>8</v>
      </c>
      <c r="B10" s="18">
        <v>8893</v>
      </c>
      <c r="C10" s="18">
        <v>9312</v>
      </c>
      <c r="D10" s="18">
        <v>9775</v>
      </c>
      <c r="E10" s="18">
        <v>9827</v>
      </c>
      <c r="F10" s="18">
        <v>10154</v>
      </c>
      <c r="G10" s="13">
        <v>10244</v>
      </c>
      <c r="H10" s="13">
        <v>10498</v>
      </c>
      <c r="I10" s="13">
        <v>10673</v>
      </c>
      <c r="L10" t="s">
        <v>3</v>
      </c>
      <c r="M10" s="8"/>
      <c r="N10" s="8"/>
      <c r="O10" s="8"/>
      <c r="P10" s="8"/>
      <c r="Q10" s="8"/>
      <c r="R10" s="8"/>
      <c r="S10" s="8"/>
      <c r="T10" s="8"/>
    </row>
    <row r="11" spans="1:20" x14ac:dyDescent="0.25">
      <c r="A11" s="15" t="s">
        <v>9</v>
      </c>
      <c r="B11" s="16">
        <v>10300</v>
      </c>
      <c r="C11" s="16">
        <v>9009</v>
      </c>
      <c r="D11" s="16">
        <v>9291</v>
      </c>
      <c r="E11" s="16">
        <v>10598</v>
      </c>
      <c r="F11" s="16">
        <v>10367</v>
      </c>
      <c r="G11" s="14">
        <v>9932</v>
      </c>
      <c r="H11" s="14">
        <v>9846</v>
      </c>
      <c r="I11" s="14">
        <v>10127</v>
      </c>
      <c r="L11" t="s">
        <v>4</v>
      </c>
      <c r="M11" s="8"/>
      <c r="N11" s="8"/>
      <c r="O11" s="8"/>
      <c r="P11" s="8"/>
      <c r="Q11" s="8"/>
      <c r="R11" s="8"/>
      <c r="S11" s="8"/>
      <c r="T11" s="8"/>
    </row>
    <row r="12" spans="1:20" x14ac:dyDescent="0.25">
      <c r="A12" s="19"/>
      <c r="B12" s="17">
        <f>SUM(B3:B11)</f>
        <v>63361</v>
      </c>
      <c r="C12" s="17">
        <f t="shared" ref="C12:I12" si="8">SUM(C3:C11)</f>
        <v>61236</v>
      </c>
      <c r="D12" s="17">
        <f t="shared" si="8"/>
        <v>61288</v>
      </c>
      <c r="E12" s="17">
        <f t="shared" si="8"/>
        <v>62798</v>
      </c>
      <c r="F12" s="17">
        <f t="shared" si="8"/>
        <v>62486</v>
      </c>
      <c r="G12" s="17">
        <f t="shared" si="8"/>
        <v>61294</v>
      </c>
      <c r="H12" s="17">
        <f t="shared" si="8"/>
        <v>61219</v>
      </c>
      <c r="I12" s="17">
        <f t="shared" si="8"/>
        <v>61785</v>
      </c>
      <c r="L12" t="s">
        <v>5</v>
      </c>
      <c r="M12" s="8"/>
      <c r="N12" s="8"/>
      <c r="O12" s="8"/>
      <c r="P12" s="8"/>
      <c r="Q12" s="8"/>
      <c r="R12" s="8"/>
      <c r="S12" s="8"/>
      <c r="T12" s="8"/>
    </row>
    <row r="13" spans="1:20" x14ac:dyDescent="0.25">
      <c r="L13" t="s">
        <v>6</v>
      </c>
      <c r="M13" s="8"/>
      <c r="N13" s="8"/>
      <c r="O13" s="8"/>
      <c r="P13" s="8"/>
      <c r="Q13" s="8"/>
      <c r="R13" s="8"/>
      <c r="S13" s="8"/>
      <c r="T13" s="8"/>
    </row>
    <row r="14" spans="1:20" x14ac:dyDescent="0.25">
      <c r="A14" s="2" t="s">
        <v>10</v>
      </c>
      <c r="B14" s="3"/>
      <c r="C14" s="3"/>
      <c r="D14" s="3"/>
      <c r="E14" s="3"/>
      <c r="F14" s="3"/>
      <c r="G14" s="20"/>
      <c r="H14" s="20"/>
      <c r="I14" s="20"/>
      <c r="L14" t="s">
        <v>7</v>
      </c>
      <c r="M14" s="8"/>
      <c r="N14" s="8"/>
      <c r="O14" s="8"/>
      <c r="P14" s="8"/>
      <c r="Q14" s="8"/>
      <c r="R14" s="8"/>
      <c r="S14" s="8"/>
      <c r="T14" s="8"/>
    </row>
    <row r="15" spans="1:20" x14ac:dyDescent="0.25">
      <c r="A15" s="21" t="s">
        <v>0</v>
      </c>
      <c r="B15" s="22">
        <f>B2</f>
        <v>2012</v>
      </c>
      <c r="C15" s="22">
        <f t="shared" ref="C15:I15" si="9">C2</f>
        <v>2013</v>
      </c>
      <c r="D15" s="22">
        <f t="shared" si="9"/>
        <v>2014</v>
      </c>
      <c r="E15" s="22">
        <f t="shared" si="9"/>
        <v>2015</v>
      </c>
      <c r="F15" s="22">
        <f t="shared" si="9"/>
        <v>2016</v>
      </c>
      <c r="G15" s="22">
        <f t="shared" si="9"/>
        <v>2017</v>
      </c>
      <c r="H15" s="22">
        <f t="shared" si="9"/>
        <v>2018</v>
      </c>
      <c r="I15" s="22">
        <f t="shared" si="9"/>
        <v>2019</v>
      </c>
      <c r="L15" t="s">
        <v>8</v>
      </c>
      <c r="M15" s="8"/>
      <c r="N15" s="8"/>
      <c r="O15" s="8"/>
      <c r="P15" s="8"/>
      <c r="Q15" s="8"/>
      <c r="R15" s="8"/>
      <c r="S15" s="8"/>
      <c r="T15" s="8"/>
    </row>
    <row r="16" spans="1:20" x14ac:dyDescent="0.25">
      <c r="A16" s="23" t="s">
        <v>1</v>
      </c>
      <c r="B16" s="24">
        <v>17326445</v>
      </c>
      <c r="C16" s="24">
        <v>15284502</v>
      </c>
      <c r="D16" s="24">
        <v>14848181</v>
      </c>
      <c r="E16" s="24">
        <v>14502060</v>
      </c>
      <c r="F16" s="24">
        <v>14085379</v>
      </c>
      <c r="G16" s="26">
        <v>13453246</v>
      </c>
      <c r="H16" s="26">
        <v>13082958</v>
      </c>
      <c r="I16" s="26">
        <v>13105192</v>
      </c>
      <c r="L16" t="s">
        <v>9</v>
      </c>
      <c r="M16" s="8"/>
      <c r="N16" s="8"/>
      <c r="O16" s="8"/>
      <c r="P16" s="8"/>
      <c r="Q16" s="8"/>
      <c r="R16" s="8"/>
      <c r="S16" s="8"/>
      <c r="T16" s="8"/>
    </row>
    <row r="17" spans="1:20" x14ac:dyDescent="0.25">
      <c r="A17" s="21" t="s">
        <v>2</v>
      </c>
      <c r="B17" s="22">
        <v>9389495</v>
      </c>
      <c r="C17" s="22">
        <v>8904345</v>
      </c>
      <c r="D17" s="22">
        <v>8809884</v>
      </c>
      <c r="E17" s="22">
        <v>8898485</v>
      </c>
      <c r="F17" s="22">
        <v>8521035</v>
      </c>
      <c r="G17" s="25">
        <v>8253807</v>
      </c>
      <c r="H17" s="25">
        <v>8072826</v>
      </c>
      <c r="I17" s="25">
        <v>7846005</v>
      </c>
      <c r="M17" s="8"/>
      <c r="N17" s="8"/>
      <c r="O17" s="8"/>
      <c r="P17" s="8"/>
      <c r="Q17" s="8"/>
      <c r="R17" s="8"/>
      <c r="S17" s="8"/>
      <c r="T17" s="8"/>
    </row>
    <row r="18" spans="1:20" x14ac:dyDescent="0.25">
      <c r="A18" s="23" t="s">
        <v>3</v>
      </c>
      <c r="B18" s="24">
        <v>8907513</v>
      </c>
      <c r="C18" s="24">
        <v>8739260</v>
      </c>
      <c r="D18" s="24">
        <v>8746385</v>
      </c>
      <c r="E18" s="24">
        <v>8779091</v>
      </c>
      <c r="F18" s="24">
        <v>8731246</v>
      </c>
      <c r="G18" s="26">
        <v>9417013</v>
      </c>
      <c r="H18" s="26">
        <v>9583822</v>
      </c>
      <c r="I18" s="26">
        <v>9675818</v>
      </c>
      <c r="M18" s="8"/>
      <c r="N18" s="8"/>
      <c r="O18" s="8"/>
      <c r="P18" s="8"/>
      <c r="Q18" s="8"/>
      <c r="R18" s="8"/>
      <c r="S18" s="8"/>
      <c r="T18" s="8"/>
    </row>
    <row r="19" spans="1:20" x14ac:dyDescent="0.25">
      <c r="A19" s="21" t="s">
        <v>4</v>
      </c>
      <c r="B19" s="22">
        <v>14790293</v>
      </c>
      <c r="C19" s="22">
        <v>14824927</v>
      </c>
      <c r="D19" s="22">
        <v>14818066</v>
      </c>
      <c r="E19" s="22">
        <v>14460108</v>
      </c>
      <c r="F19" s="22">
        <v>14555663</v>
      </c>
      <c r="G19" s="25">
        <v>14015031</v>
      </c>
      <c r="H19" s="25">
        <v>14205656</v>
      </c>
      <c r="I19" s="25">
        <v>14253121</v>
      </c>
      <c r="M19" s="8"/>
      <c r="N19" s="8"/>
      <c r="O19" s="8"/>
      <c r="P19" s="8"/>
      <c r="Q19" s="8"/>
      <c r="R19" s="8"/>
      <c r="S19" s="8"/>
      <c r="T19" s="8"/>
    </row>
    <row r="20" spans="1:20" x14ac:dyDescent="0.25">
      <c r="A20" s="23" t="s">
        <v>5</v>
      </c>
      <c r="B20" s="24">
        <v>8609100</v>
      </c>
      <c r="C20" s="24">
        <v>7970607</v>
      </c>
      <c r="D20" s="24">
        <v>7943696</v>
      </c>
      <c r="E20" s="24">
        <v>7692494</v>
      </c>
      <c r="F20" s="24">
        <v>7303105</v>
      </c>
      <c r="G20" s="26">
        <v>7287691</v>
      </c>
      <c r="H20" s="26">
        <v>7203470</v>
      </c>
      <c r="I20" s="26">
        <v>6924081</v>
      </c>
    </row>
    <row r="21" spans="1:20" x14ac:dyDescent="0.25">
      <c r="A21" s="21" t="s">
        <v>6</v>
      </c>
      <c r="B21" s="22">
        <v>5241286</v>
      </c>
      <c r="C21" s="22">
        <v>4896367</v>
      </c>
      <c r="D21" s="22">
        <v>4793481</v>
      </c>
      <c r="E21" s="22">
        <v>4458041</v>
      </c>
      <c r="F21" s="22">
        <v>4350957</v>
      </c>
      <c r="G21" s="25">
        <v>3883827</v>
      </c>
      <c r="H21" s="25">
        <v>3828221</v>
      </c>
      <c r="I21" s="25">
        <v>3753756</v>
      </c>
    </row>
    <row r="22" spans="1:20" x14ac:dyDescent="0.25">
      <c r="A22" s="23" t="s">
        <v>7</v>
      </c>
      <c r="B22" s="24">
        <v>9148549</v>
      </c>
      <c r="C22" s="24">
        <v>9026597</v>
      </c>
      <c r="D22" s="24">
        <v>8933568</v>
      </c>
      <c r="E22" s="24">
        <v>8569655</v>
      </c>
      <c r="F22" s="24">
        <v>8516778</v>
      </c>
      <c r="G22" s="26">
        <v>8360649</v>
      </c>
      <c r="H22" s="26">
        <v>8335026</v>
      </c>
      <c r="I22" s="26">
        <v>8301790</v>
      </c>
      <c r="L22" t="s">
        <v>18</v>
      </c>
      <c r="M22" t="s">
        <v>13</v>
      </c>
      <c r="N22" t="s">
        <v>14</v>
      </c>
      <c r="O22" t="s">
        <v>15</v>
      </c>
      <c r="P22" t="s">
        <v>16</v>
      </c>
      <c r="Q22" t="s">
        <v>17</v>
      </c>
      <c r="R22" t="s">
        <v>20</v>
      </c>
      <c r="S22" t="s">
        <v>21</v>
      </c>
      <c r="T22" t="s">
        <v>22</v>
      </c>
    </row>
    <row r="23" spans="1:20" x14ac:dyDescent="0.25">
      <c r="A23" s="21" t="s">
        <v>8</v>
      </c>
      <c r="B23" s="22">
        <v>12419665</v>
      </c>
      <c r="C23" s="22">
        <v>12642483</v>
      </c>
      <c r="D23" s="22">
        <v>13176152</v>
      </c>
      <c r="E23" s="22">
        <v>12658587</v>
      </c>
      <c r="F23" s="22">
        <v>13168208</v>
      </c>
      <c r="G23" s="25">
        <v>13491088</v>
      </c>
      <c r="H23" s="25">
        <v>13870253</v>
      </c>
      <c r="I23" s="25">
        <v>14015691</v>
      </c>
      <c r="L23" t="s">
        <v>0</v>
      </c>
      <c r="M23">
        <f t="shared" ref="M23:T33" si="10">M7</f>
        <v>2012</v>
      </c>
      <c r="N23">
        <f t="shared" si="10"/>
        <v>2013</v>
      </c>
      <c r="O23">
        <f t="shared" si="10"/>
        <v>2014</v>
      </c>
      <c r="P23">
        <f t="shared" si="10"/>
        <v>2015</v>
      </c>
      <c r="Q23">
        <f t="shared" si="10"/>
        <v>2016</v>
      </c>
      <c r="R23">
        <f t="shared" si="10"/>
        <v>2017</v>
      </c>
      <c r="S23">
        <f t="shared" si="10"/>
        <v>2018</v>
      </c>
      <c r="T23">
        <f t="shared" si="10"/>
        <v>2019</v>
      </c>
    </row>
    <row r="24" spans="1:20" x14ac:dyDescent="0.25">
      <c r="A24" s="23" t="s">
        <v>9</v>
      </c>
      <c r="B24" s="24">
        <v>15706012</v>
      </c>
      <c r="C24" s="24">
        <v>13337990</v>
      </c>
      <c r="D24" s="24">
        <v>14401133</v>
      </c>
      <c r="E24" s="24">
        <v>15482737</v>
      </c>
      <c r="F24" s="24">
        <v>15288481</v>
      </c>
      <c r="G24" s="26">
        <v>14962752</v>
      </c>
      <c r="H24" s="26">
        <v>14747918</v>
      </c>
      <c r="I24" s="26">
        <v>14897432</v>
      </c>
      <c r="L24" t="s">
        <v>1</v>
      </c>
      <c r="M24" s="8"/>
      <c r="N24" s="8"/>
      <c r="O24" s="8"/>
      <c r="P24" s="8"/>
      <c r="Q24" s="8"/>
      <c r="R24" s="8"/>
      <c r="S24" s="8"/>
      <c r="T24" s="8"/>
    </row>
    <row r="25" spans="1:20" x14ac:dyDescent="0.25">
      <c r="A25" s="22"/>
      <c r="B25" s="21">
        <f t="shared" ref="B25:I25" si="11">SUM(B16:B24)</f>
        <v>101538358</v>
      </c>
      <c r="C25" s="21">
        <f t="shared" si="11"/>
        <v>95627078</v>
      </c>
      <c r="D25" s="21">
        <f t="shared" si="11"/>
        <v>96470546</v>
      </c>
      <c r="E25" s="21">
        <f t="shared" si="11"/>
        <v>95501258</v>
      </c>
      <c r="F25" s="21">
        <f t="shared" si="11"/>
        <v>94520852</v>
      </c>
      <c r="G25" s="21">
        <f t="shared" si="11"/>
        <v>93125104</v>
      </c>
      <c r="H25" s="21">
        <f t="shared" si="11"/>
        <v>92930150</v>
      </c>
      <c r="I25" s="21">
        <f t="shared" si="11"/>
        <v>92772886</v>
      </c>
      <c r="L25" t="s">
        <v>2</v>
      </c>
      <c r="M25" s="8"/>
      <c r="N25" s="8"/>
      <c r="O25" s="8"/>
      <c r="P25" s="8"/>
      <c r="Q25" s="8"/>
      <c r="R25" s="8"/>
      <c r="S25" s="8"/>
      <c r="T25" s="8"/>
    </row>
    <row r="26" spans="1:20" x14ac:dyDescent="0.25">
      <c r="L26" t="s">
        <v>3</v>
      </c>
      <c r="M26" s="8"/>
      <c r="N26" s="8"/>
      <c r="O26" s="8"/>
      <c r="P26" s="8"/>
      <c r="Q26" s="8"/>
      <c r="R26" s="8"/>
      <c r="S26" s="8"/>
      <c r="T26" s="8"/>
    </row>
    <row r="27" spans="1:20" x14ac:dyDescent="0.25">
      <c r="A27" s="4" t="s">
        <v>11</v>
      </c>
      <c r="B27" s="5"/>
      <c r="C27" s="5"/>
      <c r="D27" s="5"/>
      <c r="E27" s="5"/>
      <c r="F27" s="5"/>
      <c r="G27" s="35"/>
      <c r="H27" s="35"/>
      <c r="I27" s="35"/>
      <c r="L27" t="s">
        <v>4</v>
      </c>
      <c r="M27" s="8"/>
      <c r="N27" s="8"/>
      <c r="O27" s="8"/>
      <c r="P27" s="8"/>
      <c r="Q27" s="8"/>
      <c r="R27" s="8"/>
      <c r="S27" s="8"/>
      <c r="T27" s="8"/>
    </row>
    <row r="28" spans="1:20" x14ac:dyDescent="0.25">
      <c r="A28" s="27" t="s">
        <v>0</v>
      </c>
      <c r="B28" s="28">
        <f>B2</f>
        <v>2012</v>
      </c>
      <c r="C28" s="28">
        <f t="shared" ref="C28:I28" si="12">C2</f>
        <v>2013</v>
      </c>
      <c r="D28" s="28">
        <f t="shared" si="12"/>
        <v>2014</v>
      </c>
      <c r="E28" s="28">
        <f t="shared" si="12"/>
        <v>2015</v>
      </c>
      <c r="F28" s="28">
        <f t="shared" si="12"/>
        <v>2016</v>
      </c>
      <c r="G28" s="28">
        <f t="shared" si="12"/>
        <v>2017</v>
      </c>
      <c r="H28" s="28">
        <f t="shared" si="12"/>
        <v>2018</v>
      </c>
      <c r="I28" s="28">
        <f t="shared" si="12"/>
        <v>2019</v>
      </c>
      <c r="L28" t="s">
        <v>5</v>
      </c>
      <c r="M28" s="8"/>
      <c r="N28" s="8"/>
      <c r="O28" s="8"/>
      <c r="P28" s="8"/>
      <c r="Q28" s="8"/>
      <c r="R28" s="8"/>
      <c r="S28" s="8"/>
      <c r="T28" s="8"/>
    </row>
    <row r="29" spans="1:20" x14ac:dyDescent="0.25">
      <c r="A29" s="29" t="s">
        <v>1</v>
      </c>
      <c r="B29" s="30">
        <v>433</v>
      </c>
      <c r="C29" s="30">
        <v>374</v>
      </c>
      <c r="D29" s="30">
        <v>360</v>
      </c>
      <c r="E29" s="30">
        <v>356</v>
      </c>
      <c r="F29" s="30">
        <v>300</v>
      </c>
      <c r="G29" s="36">
        <v>277</v>
      </c>
      <c r="H29" s="36">
        <v>273</v>
      </c>
      <c r="I29" s="36">
        <v>255</v>
      </c>
      <c r="L29" t="s">
        <v>6</v>
      </c>
      <c r="M29" s="8"/>
      <c r="N29" s="8"/>
      <c r="O29" s="8"/>
      <c r="P29" s="8"/>
      <c r="Q29" s="8"/>
      <c r="R29" s="8"/>
      <c r="S29" s="8"/>
      <c r="T29" s="8"/>
    </row>
    <row r="30" spans="1:20" x14ac:dyDescent="0.25">
      <c r="A30" s="27" t="s">
        <v>2</v>
      </c>
      <c r="B30" s="28">
        <v>582</v>
      </c>
      <c r="C30" s="28">
        <v>504</v>
      </c>
      <c r="D30" s="28">
        <v>492</v>
      </c>
      <c r="E30" s="28">
        <v>464</v>
      </c>
      <c r="F30" s="28">
        <v>423</v>
      </c>
      <c r="G30" s="37">
        <v>392</v>
      </c>
      <c r="H30" s="37">
        <v>367</v>
      </c>
      <c r="I30" s="37">
        <v>384</v>
      </c>
      <c r="L30" t="s">
        <v>7</v>
      </c>
      <c r="M30" s="8"/>
      <c r="N30" s="8"/>
      <c r="O30" s="8"/>
      <c r="P30" s="8"/>
      <c r="Q30" s="8"/>
      <c r="R30" s="8"/>
      <c r="S30" s="8"/>
      <c r="T30" s="8"/>
    </row>
    <row r="31" spans="1:20" x14ac:dyDescent="0.25">
      <c r="A31" s="29" t="s">
        <v>3</v>
      </c>
      <c r="B31" s="30">
        <v>245</v>
      </c>
      <c r="C31" s="30">
        <v>223</v>
      </c>
      <c r="D31" s="30">
        <v>268</v>
      </c>
      <c r="E31" s="30">
        <v>265</v>
      </c>
      <c r="F31" s="30">
        <v>240</v>
      </c>
      <c r="G31" s="36">
        <v>281</v>
      </c>
      <c r="H31" s="36">
        <v>264</v>
      </c>
      <c r="I31" s="36">
        <v>298</v>
      </c>
      <c r="L31" t="s">
        <v>8</v>
      </c>
      <c r="M31" s="8"/>
      <c r="N31" s="8"/>
      <c r="O31" s="8"/>
      <c r="P31" s="8"/>
      <c r="Q31" s="8"/>
      <c r="R31" s="8"/>
      <c r="S31" s="8"/>
      <c r="T31" s="8"/>
    </row>
    <row r="32" spans="1:20" x14ac:dyDescent="0.25">
      <c r="A32" s="27" t="s">
        <v>4</v>
      </c>
      <c r="B32" s="28">
        <v>438</v>
      </c>
      <c r="C32" s="28">
        <v>402</v>
      </c>
      <c r="D32" s="28">
        <v>403</v>
      </c>
      <c r="E32" s="28">
        <v>423</v>
      </c>
      <c r="F32" s="28">
        <v>398</v>
      </c>
      <c r="G32" s="37">
        <v>349</v>
      </c>
      <c r="H32" s="37">
        <v>339</v>
      </c>
      <c r="I32" s="37">
        <v>392</v>
      </c>
      <c r="L32" t="s">
        <v>9</v>
      </c>
      <c r="M32" s="8"/>
      <c r="N32" s="8"/>
      <c r="O32" s="8"/>
      <c r="P32" s="8"/>
      <c r="Q32" s="8"/>
      <c r="R32" s="8"/>
      <c r="S32" s="8"/>
      <c r="T32" s="8"/>
    </row>
    <row r="33" spans="1:20" x14ac:dyDescent="0.25">
      <c r="A33" s="29" t="s">
        <v>5</v>
      </c>
      <c r="B33" s="30">
        <v>178</v>
      </c>
      <c r="C33" s="30">
        <v>151</v>
      </c>
      <c r="D33" s="30">
        <v>171</v>
      </c>
      <c r="E33" s="30">
        <v>158</v>
      </c>
      <c r="F33" s="30">
        <v>133</v>
      </c>
      <c r="G33" s="36">
        <v>141</v>
      </c>
      <c r="H33" s="36">
        <v>148</v>
      </c>
      <c r="I33" s="36">
        <v>129</v>
      </c>
      <c r="M33" s="8"/>
      <c r="N33" s="8"/>
      <c r="O33" s="8"/>
      <c r="P33" s="8"/>
      <c r="Q33" s="8"/>
      <c r="R33" s="8"/>
      <c r="S33" s="8"/>
      <c r="T33" s="8"/>
    </row>
    <row r="34" spans="1:20" x14ac:dyDescent="0.25">
      <c r="A34" s="27" t="s">
        <v>6</v>
      </c>
      <c r="B34" s="28">
        <v>209</v>
      </c>
      <c r="C34" s="28">
        <v>154</v>
      </c>
      <c r="D34" s="28">
        <v>140</v>
      </c>
      <c r="E34" s="28">
        <v>181</v>
      </c>
      <c r="F34" s="28">
        <v>136</v>
      </c>
      <c r="G34" s="37">
        <v>137</v>
      </c>
      <c r="H34" s="37">
        <v>126</v>
      </c>
      <c r="I34" s="37">
        <v>110</v>
      </c>
      <c r="M34" s="8"/>
      <c r="N34" s="8"/>
      <c r="O34" s="8"/>
      <c r="P34" s="8"/>
      <c r="Q34" s="8"/>
      <c r="R34" s="8"/>
      <c r="S34" s="8"/>
      <c r="T34" s="8"/>
    </row>
    <row r="35" spans="1:20" x14ac:dyDescent="0.25">
      <c r="A35" s="29" t="s">
        <v>7</v>
      </c>
      <c r="B35" s="30">
        <v>131</v>
      </c>
      <c r="C35" s="30">
        <v>119</v>
      </c>
      <c r="D35" s="30">
        <v>86</v>
      </c>
      <c r="E35" s="30">
        <v>107</v>
      </c>
      <c r="F35" s="30">
        <v>120</v>
      </c>
      <c r="G35" s="36">
        <v>127</v>
      </c>
      <c r="H35" s="36">
        <v>119</v>
      </c>
      <c r="I35" s="36">
        <v>105</v>
      </c>
      <c r="M35" s="8"/>
      <c r="N35" s="8"/>
      <c r="O35" s="8"/>
      <c r="P35" s="8"/>
      <c r="Q35" s="8"/>
      <c r="R35" s="8"/>
      <c r="S35" s="8"/>
      <c r="T35" s="8"/>
    </row>
    <row r="36" spans="1:20" x14ac:dyDescent="0.25">
      <c r="A36" s="27" t="s">
        <v>8</v>
      </c>
      <c r="B36" s="28">
        <v>110</v>
      </c>
      <c r="C36" s="28">
        <v>142</v>
      </c>
      <c r="D36" s="28">
        <v>137</v>
      </c>
      <c r="E36" s="28">
        <v>154</v>
      </c>
      <c r="F36" s="28">
        <v>134</v>
      </c>
      <c r="G36" s="37">
        <v>138</v>
      </c>
      <c r="H36" s="37">
        <v>142</v>
      </c>
      <c r="I36" s="37">
        <v>186</v>
      </c>
    </row>
    <row r="37" spans="1:20" x14ac:dyDescent="0.25">
      <c r="A37" s="29" t="s">
        <v>9</v>
      </c>
      <c r="B37" s="30">
        <v>508</v>
      </c>
      <c r="C37" s="30">
        <v>399</v>
      </c>
      <c r="D37" s="30">
        <v>455</v>
      </c>
      <c r="E37" s="30">
        <v>482</v>
      </c>
      <c r="F37" s="30">
        <v>460</v>
      </c>
      <c r="G37" s="36">
        <v>435</v>
      </c>
      <c r="H37" s="36">
        <v>374</v>
      </c>
      <c r="I37" s="36">
        <v>503</v>
      </c>
    </row>
    <row r="38" spans="1:20" x14ac:dyDescent="0.25">
      <c r="A38" s="28"/>
      <c r="B38" s="27">
        <f t="shared" ref="B38:I38" si="13">SUM(B29:B37)</f>
        <v>2834</v>
      </c>
      <c r="C38" s="27">
        <f t="shared" si="13"/>
        <v>2468</v>
      </c>
      <c r="D38" s="27">
        <f t="shared" si="13"/>
        <v>2512</v>
      </c>
      <c r="E38" s="27">
        <f t="shared" si="13"/>
        <v>2590</v>
      </c>
      <c r="F38" s="27">
        <f t="shared" si="13"/>
        <v>2344</v>
      </c>
      <c r="G38" s="27">
        <f t="shared" si="13"/>
        <v>2277</v>
      </c>
      <c r="H38" s="27">
        <f t="shared" si="13"/>
        <v>2152</v>
      </c>
      <c r="I38" s="27">
        <f t="shared" si="13"/>
        <v>2362</v>
      </c>
      <c r="L38" t="s">
        <v>19</v>
      </c>
      <c r="M38" t="s">
        <v>13</v>
      </c>
      <c r="N38" t="s">
        <v>14</v>
      </c>
      <c r="O38" t="s">
        <v>15</v>
      </c>
      <c r="P38" t="s">
        <v>16</v>
      </c>
      <c r="Q38" t="s">
        <v>17</v>
      </c>
      <c r="R38" t="s">
        <v>20</v>
      </c>
      <c r="S38" t="s">
        <v>21</v>
      </c>
      <c r="T38" t="s">
        <v>22</v>
      </c>
    </row>
    <row r="39" spans="1:20" x14ac:dyDescent="0.25">
      <c r="L39" t="s">
        <v>0</v>
      </c>
      <c r="M39">
        <f t="shared" ref="M39:T49" si="14">M23</f>
        <v>2012</v>
      </c>
      <c r="N39">
        <f t="shared" si="14"/>
        <v>2013</v>
      </c>
      <c r="O39">
        <f t="shared" si="14"/>
        <v>2014</v>
      </c>
      <c r="P39">
        <f t="shared" si="14"/>
        <v>2015</v>
      </c>
      <c r="Q39">
        <f t="shared" si="14"/>
        <v>2016</v>
      </c>
      <c r="R39">
        <f t="shared" si="14"/>
        <v>2017</v>
      </c>
      <c r="S39">
        <f t="shared" si="14"/>
        <v>2018</v>
      </c>
      <c r="T39">
        <f t="shared" si="14"/>
        <v>2019</v>
      </c>
    </row>
    <row r="40" spans="1:20" x14ac:dyDescent="0.25">
      <c r="A40" s="6" t="s">
        <v>46</v>
      </c>
      <c r="B40" s="7"/>
      <c r="C40" s="7"/>
      <c r="D40" s="7"/>
      <c r="E40" s="7"/>
      <c r="F40" s="7"/>
      <c r="G40" s="38"/>
      <c r="H40" s="38"/>
      <c r="I40" s="38"/>
      <c r="L40" t="s">
        <v>1</v>
      </c>
      <c r="M40" s="8"/>
      <c r="N40" s="8"/>
      <c r="O40" s="8"/>
      <c r="P40" s="8"/>
      <c r="Q40" s="8"/>
      <c r="R40" s="8"/>
      <c r="S40" s="8"/>
      <c r="T40" s="8"/>
    </row>
    <row r="41" spans="1:20" x14ac:dyDescent="0.25">
      <c r="A41" s="31" t="s">
        <v>0</v>
      </c>
      <c r="B41" s="32">
        <f>B2</f>
        <v>2012</v>
      </c>
      <c r="C41" s="32">
        <f t="shared" ref="C41:I41" si="15">C2</f>
        <v>2013</v>
      </c>
      <c r="D41" s="32">
        <f t="shared" si="15"/>
        <v>2014</v>
      </c>
      <c r="E41" s="32">
        <f t="shared" si="15"/>
        <v>2015</v>
      </c>
      <c r="F41" s="32">
        <f t="shared" si="15"/>
        <v>2016</v>
      </c>
      <c r="G41" s="32">
        <f t="shared" si="15"/>
        <v>2017</v>
      </c>
      <c r="H41" s="32">
        <f t="shared" si="15"/>
        <v>2018</v>
      </c>
      <c r="I41" s="32">
        <f t="shared" si="15"/>
        <v>2019</v>
      </c>
      <c r="L41" t="s">
        <v>2</v>
      </c>
      <c r="M41" s="8"/>
      <c r="N41" s="8"/>
      <c r="O41" s="8"/>
      <c r="P41" s="8"/>
      <c r="Q41" s="8"/>
      <c r="R41" s="8"/>
      <c r="S41" s="8"/>
      <c r="T41" s="8"/>
    </row>
    <row r="42" spans="1:20" x14ac:dyDescent="0.25">
      <c r="A42" s="33" t="s">
        <v>1</v>
      </c>
      <c r="B42" s="34">
        <v>16540</v>
      </c>
      <c r="C42" s="34">
        <v>15274</v>
      </c>
      <c r="D42" s="34">
        <v>14033</v>
      </c>
      <c r="E42" s="34">
        <v>16579</v>
      </c>
      <c r="F42" s="34">
        <v>15898</v>
      </c>
      <c r="G42" s="39">
        <v>12636</v>
      </c>
      <c r="H42" s="39">
        <v>13136</v>
      </c>
      <c r="I42" s="39">
        <v>13453</v>
      </c>
      <c r="L42" t="s">
        <v>3</v>
      </c>
      <c r="M42" s="8"/>
      <c r="N42" s="8"/>
      <c r="O42" s="8"/>
      <c r="P42" s="8"/>
      <c r="Q42" s="8"/>
      <c r="R42" s="8"/>
      <c r="S42" s="8"/>
      <c r="T42" s="8"/>
    </row>
    <row r="43" spans="1:20" x14ac:dyDescent="0.25">
      <c r="A43" s="31" t="s">
        <v>2</v>
      </c>
      <c r="B43" s="32">
        <v>33047</v>
      </c>
      <c r="C43" s="32">
        <v>29302</v>
      </c>
      <c r="D43" s="32">
        <v>28161</v>
      </c>
      <c r="E43" s="32">
        <v>27787</v>
      </c>
      <c r="F43" s="32">
        <v>25996</v>
      </c>
      <c r="G43" s="40">
        <v>23928</v>
      </c>
      <c r="H43" s="40">
        <v>23695</v>
      </c>
      <c r="I43" s="40">
        <v>24374</v>
      </c>
      <c r="L43" t="s">
        <v>4</v>
      </c>
      <c r="M43" s="8"/>
      <c r="N43" s="8"/>
      <c r="O43" s="8"/>
      <c r="P43" s="8"/>
      <c r="Q43" s="8"/>
      <c r="R43" s="8"/>
      <c r="S43" s="8"/>
      <c r="T43" s="8"/>
    </row>
    <row r="44" spans="1:20" x14ac:dyDescent="0.25">
      <c r="A44" s="33" t="s">
        <v>3</v>
      </c>
      <c r="B44" s="34">
        <v>17888</v>
      </c>
      <c r="C44" s="34">
        <v>14729</v>
      </c>
      <c r="D44" s="34">
        <v>16932</v>
      </c>
      <c r="E44" s="34">
        <v>18217</v>
      </c>
      <c r="F44" s="34">
        <v>16019</v>
      </c>
      <c r="G44" s="39">
        <v>16543</v>
      </c>
      <c r="H44" s="39">
        <v>16786</v>
      </c>
      <c r="I44" s="39">
        <v>19551</v>
      </c>
      <c r="L44" t="s">
        <v>5</v>
      </c>
      <c r="M44" s="8"/>
      <c r="N44" s="8"/>
      <c r="O44" s="8"/>
      <c r="P44" s="8"/>
      <c r="Q44" s="8"/>
      <c r="R44" s="8"/>
      <c r="S44" s="8"/>
      <c r="T44" s="8"/>
    </row>
    <row r="45" spans="1:20" x14ac:dyDescent="0.25">
      <c r="A45" s="31" t="s">
        <v>4</v>
      </c>
      <c r="B45" s="32">
        <v>24729</v>
      </c>
      <c r="C45" s="32">
        <v>21093</v>
      </c>
      <c r="D45" s="32">
        <v>22822</v>
      </c>
      <c r="E45" s="32">
        <v>23547</v>
      </c>
      <c r="F45" s="32">
        <v>19891</v>
      </c>
      <c r="G45" s="40">
        <v>17518</v>
      </c>
      <c r="H45" s="40">
        <v>16643</v>
      </c>
      <c r="I45" s="40">
        <v>19653</v>
      </c>
      <c r="L45" t="s">
        <v>6</v>
      </c>
      <c r="M45" s="8"/>
      <c r="N45" s="8"/>
      <c r="O45" s="8"/>
      <c r="P45" s="8"/>
      <c r="Q45" s="8"/>
      <c r="R45" s="8"/>
      <c r="S45" s="8"/>
      <c r="T45" s="8"/>
    </row>
    <row r="46" spans="1:20" x14ac:dyDescent="0.25">
      <c r="A46" s="33" t="s">
        <v>5</v>
      </c>
      <c r="B46" s="34">
        <v>11584</v>
      </c>
      <c r="C46" s="34">
        <v>9860</v>
      </c>
      <c r="D46" s="34">
        <v>10375</v>
      </c>
      <c r="E46" s="34">
        <v>10787</v>
      </c>
      <c r="F46" s="34">
        <v>10426</v>
      </c>
      <c r="G46" s="39">
        <v>8720</v>
      </c>
      <c r="H46" s="39">
        <v>9197</v>
      </c>
      <c r="I46" s="39">
        <v>7324</v>
      </c>
      <c r="L46" t="s">
        <v>7</v>
      </c>
      <c r="M46" s="8"/>
      <c r="N46" s="8"/>
      <c r="O46" s="8"/>
      <c r="P46" s="8"/>
      <c r="Q46" s="8"/>
      <c r="R46" s="8"/>
      <c r="S46" s="8"/>
      <c r="T46" s="8"/>
    </row>
    <row r="47" spans="1:20" x14ac:dyDescent="0.25">
      <c r="A47" s="31" t="s">
        <v>6</v>
      </c>
      <c r="B47" s="32">
        <v>13027</v>
      </c>
      <c r="C47" s="32">
        <v>10791</v>
      </c>
      <c r="D47" s="32">
        <v>9199</v>
      </c>
      <c r="E47" s="32">
        <v>10715</v>
      </c>
      <c r="F47" s="32">
        <v>8878</v>
      </c>
      <c r="G47" s="40">
        <v>9198</v>
      </c>
      <c r="H47" s="40">
        <v>9276</v>
      </c>
      <c r="I47" s="40">
        <v>6685</v>
      </c>
      <c r="L47" t="s">
        <v>8</v>
      </c>
      <c r="M47" s="8"/>
      <c r="N47" s="8"/>
      <c r="O47" s="8"/>
      <c r="P47" s="8"/>
      <c r="Q47" s="8"/>
      <c r="R47" s="8"/>
      <c r="S47" s="8"/>
      <c r="T47" s="8"/>
    </row>
    <row r="48" spans="1:20" x14ac:dyDescent="0.25">
      <c r="A48" s="33" t="s">
        <v>7</v>
      </c>
      <c r="B48" s="34">
        <v>7934</v>
      </c>
      <c r="C48" s="34">
        <v>7229</v>
      </c>
      <c r="D48" s="34">
        <v>7466</v>
      </c>
      <c r="E48" s="34">
        <v>7210</v>
      </c>
      <c r="F48" s="34">
        <v>7119</v>
      </c>
      <c r="G48" s="39">
        <v>7197</v>
      </c>
      <c r="H48" s="39">
        <v>7691</v>
      </c>
      <c r="I48" s="39">
        <v>7817</v>
      </c>
      <c r="L48" t="s">
        <v>9</v>
      </c>
      <c r="M48" s="8"/>
      <c r="N48" s="8"/>
      <c r="O48" s="8"/>
      <c r="P48" s="8"/>
      <c r="Q48" s="8"/>
      <c r="R48" s="8"/>
      <c r="S48" s="8"/>
      <c r="T48" s="8"/>
    </row>
    <row r="49" spans="1:20" x14ac:dyDescent="0.25">
      <c r="A49" s="31" t="s">
        <v>8</v>
      </c>
      <c r="B49" s="32">
        <v>4059</v>
      </c>
      <c r="C49" s="32">
        <v>5821</v>
      </c>
      <c r="D49" s="32">
        <v>6182</v>
      </c>
      <c r="E49" s="32">
        <v>6598</v>
      </c>
      <c r="F49" s="32">
        <v>7765</v>
      </c>
      <c r="G49" s="40">
        <v>6968</v>
      </c>
      <c r="H49" s="40">
        <v>6271</v>
      </c>
      <c r="I49" s="40">
        <v>6721</v>
      </c>
      <c r="M49" s="8"/>
      <c r="N49" s="8"/>
      <c r="O49" s="8"/>
      <c r="P49" s="8"/>
      <c r="Q49" s="8"/>
      <c r="R49" s="8"/>
      <c r="S49" s="8"/>
      <c r="T49" s="8"/>
    </row>
    <row r="50" spans="1:20" x14ac:dyDescent="0.25">
      <c r="A50" s="33" t="s">
        <v>9</v>
      </c>
      <c r="B50" s="34">
        <v>34330</v>
      </c>
      <c r="C50" s="34">
        <v>27361</v>
      </c>
      <c r="D50" s="34">
        <v>25420</v>
      </c>
      <c r="E50" s="34">
        <v>27346</v>
      </c>
      <c r="F50" s="34">
        <v>27326</v>
      </c>
      <c r="G50" s="39">
        <v>22107</v>
      </c>
      <c r="H50" s="39">
        <v>22296</v>
      </c>
      <c r="I50" s="39">
        <v>27190</v>
      </c>
    </row>
    <row r="51" spans="1:20" x14ac:dyDescent="0.25">
      <c r="A51" s="32"/>
      <c r="B51" s="31">
        <f t="shared" ref="B51:I51" si="16">SUM(B42:B50)</f>
        <v>163138</v>
      </c>
      <c r="C51" s="31">
        <f t="shared" si="16"/>
        <v>141460</v>
      </c>
      <c r="D51" s="31">
        <f t="shared" si="16"/>
        <v>140590</v>
      </c>
      <c r="E51" s="31">
        <f t="shared" si="16"/>
        <v>148786</v>
      </c>
      <c r="F51" s="31">
        <f t="shared" si="16"/>
        <v>139318</v>
      </c>
      <c r="G51" s="31">
        <f t="shared" si="16"/>
        <v>124815</v>
      </c>
      <c r="H51" s="31">
        <f t="shared" si="16"/>
        <v>124991</v>
      </c>
      <c r="I51" s="31">
        <f t="shared" si="16"/>
        <v>132768</v>
      </c>
    </row>
    <row r="52" spans="1:20" x14ac:dyDescent="0.25">
      <c r="L52" t="s">
        <v>44</v>
      </c>
      <c r="M52" t="s">
        <v>13</v>
      </c>
      <c r="N52" t="s">
        <v>14</v>
      </c>
      <c r="O52" t="s">
        <v>15</v>
      </c>
      <c r="P52" t="s">
        <v>16</v>
      </c>
      <c r="Q52" t="s">
        <v>17</v>
      </c>
      <c r="R52" t="s">
        <v>20</v>
      </c>
      <c r="S52" t="s">
        <v>21</v>
      </c>
      <c r="T52" t="s">
        <v>22</v>
      </c>
    </row>
    <row r="53" spans="1:20" x14ac:dyDescent="0.25">
      <c r="L53" t="s">
        <v>0</v>
      </c>
      <c r="M53">
        <f t="shared" ref="M53:T63" si="17">M39</f>
        <v>2012</v>
      </c>
      <c r="N53">
        <f t="shared" si="17"/>
        <v>2013</v>
      </c>
      <c r="O53">
        <f t="shared" si="17"/>
        <v>2014</v>
      </c>
      <c r="P53">
        <f t="shared" si="17"/>
        <v>2015</v>
      </c>
      <c r="Q53">
        <f t="shared" si="17"/>
        <v>2016</v>
      </c>
      <c r="R53">
        <f t="shared" si="17"/>
        <v>2017</v>
      </c>
      <c r="S53">
        <f t="shared" si="17"/>
        <v>2018</v>
      </c>
      <c r="T53">
        <f t="shared" si="17"/>
        <v>2019</v>
      </c>
    </row>
    <row r="54" spans="1:20" x14ac:dyDescent="0.25">
      <c r="A54" s="47" t="s">
        <v>23</v>
      </c>
      <c r="B54" s="47"/>
      <c r="C54" s="47"/>
      <c r="D54" s="47"/>
      <c r="L54" t="s">
        <v>1</v>
      </c>
      <c r="M54" s="8"/>
      <c r="N54" s="8"/>
      <c r="O54" s="8"/>
      <c r="P54" s="8"/>
      <c r="Q54" s="8"/>
      <c r="R54" s="8"/>
      <c r="S54" s="8"/>
      <c r="T54" s="8"/>
    </row>
    <row r="55" spans="1:20" x14ac:dyDescent="0.25">
      <c r="A55" s="45" t="s">
        <v>24</v>
      </c>
      <c r="B55" s="45"/>
      <c r="C55" s="45"/>
      <c r="D55" s="41">
        <v>0.61</v>
      </c>
      <c r="L55" t="s">
        <v>2</v>
      </c>
      <c r="M55" s="8"/>
      <c r="N55" s="8"/>
      <c r="O55" s="8"/>
      <c r="P55" s="8"/>
      <c r="Q55" s="8"/>
      <c r="R55" s="8"/>
      <c r="S55" s="8"/>
      <c r="T55" s="8"/>
    </row>
    <row r="56" spans="1:20" x14ac:dyDescent="0.25">
      <c r="A56" s="45" t="s">
        <v>25</v>
      </c>
      <c r="B56" s="45"/>
      <c r="C56" s="45"/>
      <c r="D56" s="41">
        <v>0.16</v>
      </c>
      <c r="L56" t="s">
        <v>3</v>
      </c>
      <c r="M56" s="8"/>
      <c r="N56" s="8"/>
      <c r="O56" s="8"/>
      <c r="P56" s="8"/>
      <c r="Q56" s="8"/>
      <c r="R56" s="8"/>
      <c r="S56" s="8"/>
      <c r="T56" s="8"/>
    </row>
    <row r="57" spans="1:20" x14ac:dyDescent="0.25">
      <c r="A57" s="45" t="s">
        <v>26</v>
      </c>
      <c r="B57" s="45"/>
      <c r="C57" s="45"/>
      <c r="D57" s="41">
        <v>0.14000000000000001</v>
      </c>
      <c r="L57" t="s">
        <v>4</v>
      </c>
      <c r="M57" s="8"/>
      <c r="N57" s="8"/>
      <c r="O57" s="8"/>
      <c r="P57" s="8"/>
      <c r="Q57" s="8"/>
      <c r="R57" s="8"/>
      <c r="S57" s="8"/>
      <c r="T57" s="8"/>
    </row>
    <row r="58" spans="1:20" x14ac:dyDescent="0.25">
      <c r="A58" s="45" t="s">
        <v>27</v>
      </c>
      <c r="B58" s="45"/>
      <c r="C58" s="45"/>
      <c r="D58" s="41">
        <v>0.08</v>
      </c>
      <c r="L58" t="s">
        <v>5</v>
      </c>
      <c r="M58" s="8"/>
      <c r="N58" s="8"/>
      <c r="O58" s="8"/>
      <c r="P58" s="8"/>
      <c r="Q58" s="8"/>
      <c r="R58" s="8"/>
      <c r="S58" s="8"/>
      <c r="T58" s="8"/>
    </row>
    <row r="59" spans="1:20" x14ac:dyDescent="0.25">
      <c r="A59" s="45" t="s">
        <v>28</v>
      </c>
      <c r="B59" s="45"/>
      <c r="C59" s="45"/>
      <c r="D59" s="41">
        <v>0.04</v>
      </c>
      <c r="L59" t="s">
        <v>6</v>
      </c>
      <c r="M59" s="8"/>
      <c r="N59" s="8"/>
      <c r="O59" s="8"/>
      <c r="P59" s="8"/>
      <c r="Q59" s="8"/>
      <c r="R59" s="8"/>
      <c r="S59" s="8"/>
      <c r="T59" s="8"/>
    </row>
    <row r="60" spans="1:20" x14ac:dyDescent="0.25">
      <c r="A60" s="45" t="s">
        <v>29</v>
      </c>
      <c r="B60" s="45"/>
      <c r="C60" s="45"/>
      <c r="D60" s="41">
        <v>0.03</v>
      </c>
      <c r="L60" t="s">
        <v>7</v>
      </c>
      <c r="M60" s="8"/>
      <c r="N60" s="8"/>
      <c r="O60" s="8"/>
      <c r="P60" s="8"/>
      <c r="Q60" s="8"/>
      <c r="R60" s="8"/>
      <c r="S60" s="8"/>
      <c r="T60" s="8"/>
    </row>
    <row r="61" spans="1:20" x14ac:dyDescent="0.25">
      <c r="A61" s="45" t="s">
        <v>30</v>
      </c>
      <c r="B61" s="45"/>
      <c r="C61" s="45"/>
      <c r="D61" s="41">
        <v>0.02</v>
      </c>
      <c r="L61" t="s">
        <v>8</v>
      </c>
      <c r="M61" s="8"/>
      <c r="N61" s="8"/>
      <c r="O61" s="8"/>
      <c r="P61" s="8"/>
      <c r="Q61" s="8"/>
      <c r="R61" s="8"/>
      <c r="S61" s="8"/>
      <c r="T61" s="8"/>
    </row>
    <row r="62" spans="1:20" x14ac:dyDescent="0.25">
      <c r="A62" s="45" t="s">
        <v>31</v>
      </c>
      <c r="B62" s="45"/>
      <c r="C62" s="45"/>
      <c r="D62" s="41">
        <v>0.01</v>
      </c>
      <c r="L62" t="s">
        <v>9</v>
      </c>
      <c r="M62" s="8"/>
      <c r="N62" s="8"/>
      <c r="O62" s="8"/>
      <c r="P62" s="8"/>
      <c r="Q62" s="8"/>
      <c r="R62" s="8"/>
      <c r="S62" s="8"/>
      <c r="T62" s="8"/>
    </row>
    <row r="63" spans="1:20" x14ac:dyDescent="0.25">
      <c r="A63" s="45" t="s">
        <v>32</v>
      </c>
      <c r="B63" s="45"/>
      <c r="C63" s="45"/>
      <c r="D63" s="41">
        <v>0.01</v>
      </c>
      <c r="M63" s="8"/>
      <c r="N63" s="8"/>
      <c r="O63" s="8"/>
      <c r="P63" s="8"/>
      <c r="Q63" s="8"/>
      <c r="R63" s="8"/>
      <c r="S63" s="8"/>
      <c r="T63" s="8"/>
    </row>
    <row r="64" spans="1:20" x14ac:dyDescent="0.25">
      <c r="A64" s="45" t="s">
        <v>33</v>
      </c>
      <c r="B64" s="45"/>
      <c r="C64" s="45"/>
      <c r="D64" s="41">
        <v>0.01</v>
      </c>
    </row>
    <row r="65" spans="1:4" x14ac:dyDescent="0.25">
      <c r="A65" s="45" t="s">
        <v>34</v>
      </c>
      <c r="B65" s="45"/>
      <c r="C65" s="45"/>
      <c r="D65" s="41">
        <v>0.01</v>
      </c>
    </row>
    <row r="66" spans="1:4" x14ac:dyDescent="0.25">
      <c r="A66" s="45" t="s">
        <v>35</v>
      </c>
      <c r="B66" s="45"/>
      <c r="C66" s="45"/>
      <c r="D66" s="41">
        <v>0.03</v>
      </c>
    </row>
    <row r="68" spans="1:4" x14ac:dyDescent="0.25">
      <c r="A68" s="46" t="s">
        <v>36</v>
      </c>
      <c r="B68" s="46"/>
      <c r="C68" s="46"/>
      <c r="D68" s="46"/>
    </row>
    <row r="69" spans="1:4" x14ac:dyDescent="0.25">
      <c r="A69" s="44" t="s">
        <v>37</v>
      </c>
      <c r="B69" s="44"/>
      <c r="C69" s="44"/>
      <c r="D69" s="42">
        <v>0.78100000000000003</v>
      </c>
    </row>
    <row r="70" spans="1:4" x14ac:dyDescent="0.25">
      <c r="A70" s="44" t="s">
        <v>38</v>
      </c>
      <c r="B70" s="44"/>
      <c r="C70" s="44"/>
      <c r="D70" s="42">
        <v>7.2999999999999995E-2</v>
      </c>
    </row>
    <row r="71" spans="1:4" x14ac:dyDescent="0.25">
      <c r="A71" s="44" t="s">
        <v>39</v>
      </c>
      <c r="B71" s="44"/>
      <c r="C71" s="44"/>
      <c r="D71" s="42">
        <v>5.7000000000000002E-2</v>
      </c>
    </row>
    <row r="72" spans="1:4" x14ac:dyDescent="0.25">
      <c r="A72" s="44" t="s">
        <v>40</v>
      </c>
      <c r="B72" s="44"/>
      <c r="C72" s="44"/>
      <c r="D72" s="42">
        <v>1.6E-2</v>
      </c>
    </row>
    <row r="73" spans="1:4" x14ac:dyDescent="0.25">
      <c r="A73" s="44" t="s">
        <v>41</v>
      </c>
      <c r="B73" s="44"/>
      <c r="C73" s="44"/>
      <c r="D73" s="42">
        <v>1.0999999999999999E-2</v>
      </c>
    </row>
    <row r="74" spans="1:4" x14ac:dyDescent="0.25">
      <c r="A74" s="44" t="s">
        <v>42</v>
      </c>
      <c r="B74" s="44"/>
      <c r="C74" s="44"/>
      <c r="D74" s="42">
        <v>1.0999999999999999E-2</v>
      </c>
    </row>
    <row r="75" spans="1:4" x14ac:dyDescent="0.25">
      <c r="A75" s="44" t="s">
        <v>43</v>
      </c>
      <c r="B75" s="44"/>
      <c r="C75" s="44"/>
      <c r="D75" s="42">
        <v>6.0000000000000001E-3</v>
      </c>
    </row>
    <row r="76" spans="1:4" x14ac:dyDescent="0.25">
      <c r="A76" s="44" t="s">
        <v>35</v>
      </c>
      <c r="B76" s="44"/>
      <c r="C76" s="44"/>
      <c r="D76" s="42">
        <v>4.4999999999999998E-2</v>
      </c>
    </row>
  </sheetData>
  <mergeCells count="22">
    <mergeCell ref="A65:C65"/>
    <mergeCell ref="A54:D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73:C73"/>
    <mergeCell ref="A74:C74"/>
    <mergeCell ref="A75:C75"/>
    <mergeCell ref="A76:C76"/>
    <mergeCell ref="A66:C66"/>
    <mergeCell ref="A68:D68"/>
    <mergeCell ref="A69:C69"/>
    <mergeCell ref="A70:C70"/>
    <mergeCell ref="A71:C71"/>
    <mergeCell ref="A72:C72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32" r:id="rId4">
          <objectPr defaultSize="0" autoPict="0" r:id="rId5">
            <anchor moveWithCells="1" sizeWithCells="1">
              <from>
                <xdr:col>11</xdr:col>
                <xdr:colOff>38100</xdr:colOff>
                <xdr:row>1</xdr:row>
                <xdr:rowOff>95250</xdr:rowOff>
              </from>
              <to>
                <xdr:col>16</xdr:col>
                <xdr:colOff>114300</xdr:colOff>
                <xdr:row>4</xdr:row>
                <xdr:rowOff>47625</xdr:rowOff>
              </to>
            </anchor>
          </objectPr>
        </oleObject>
      </mc:Choice>
      <mc:Fallback>
        <oleObject progId="Equation.DSMT4" shapeId="1032" r:id="rId4"/>
      </mc:Fallback>
    </mc:AlternateContent>
    <mc:AlternateContent xmlns:mc="http://schemas.openxmlformats.org/markup-compatibility/2006">
      <mc:Choice Requires="x14">
        <oleObject progId="Equation.DSMT4" shapeId="1035" r:id="rId6">
          <objectPr defaultSize="0" autoPict="0" r:id="rId7">
            <anchor moveWithCells="1" sizeWithCells="1">
              <from>
                <xdr:col>11</xdr:col>
                <xdr:colOff>0</xdr:colOff>
                <xdr:row>17</xdr:row>
                <xdr:rowOff>180975</xdr:rowOff>
              </from>
              <to>
                <xdr:col>16</xdr:col>
                <xdr:colOff>47625</xdr:colOff>
                <xdr:row>20</xdr:row>
                <xdr:rowOff>133350</xdr:rowOff>
              </to>
            </anchor>
          </objectPr>
        </oleObject>
      </mc:Choice>
      <mc:Fallback>
        <oleObject progId="Equation.DSMT4" shapeId="1035" r:id="rId6"/>
      </mc:Fallback>
    </mc:AlternateContent>
    <mc:AlternateContent xmlns:mc="http://schemas.openxmlformats.org/markup-compatibility/2006">
      <mc:Choice Requires="x14">
        <oleObject progId="Equation.DSMT4" shapeId="1036" r:id="rId8">
          <objectPr defaultSize="0" autoPict="0" r:id="rId9">
            <anchor moveWithCells="1" sizeWithCells="1">
              <from>
                <xdr:col>11</xdr:col>
                <xdr:colOff>28575</xdr:colOff>
                <xdr:row>33</xdr:row>
                <xdr:rowOff>161925</xdr:rowOff>
              </from>
              <to>
                <xdr:col>17</xdr:col>
                <xdr:colOff>533400</xdr:colOff>
                <xdr:row>36</xdr:row>
                <xdr:rowOff>114300</xdr:rowOff>
              </to>
            </anchor>
          </objectPr>
        </oleObject>
      </mc:Choice>
      <mc:Fallback>
        <oleObject progId="Equation.DSMT4" shapeId="1036" r:id="rId8"/>
      </mc:Fallback>
    </mc:AlternateContent>
  </oleObjects>
  <tableParts count="4">
    <tablePart r:id="rId10"/>
    <tablePart r:id="rId11"/>
    <tablePart r:id="rId12"/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Graphiques</vt:lpstr>
    </vt:vector>
  </TitlesOfParts>
  <Company>W764-PC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Créateur PROFILXP</dc:creator>
  <cp:lastModifiedBy>Cousin Hub</cp:lastModifiedBy>
  <dcterms:created xsi:type="dcterms:W3CDTF">2017-09-15T14:02:38Z</dcterms:created>
  <dcterms:modified xsi:type="dcterms:W3CDTF">2021-08-12T08:42:21Z</dcterms:modified>
</cp:coreProperties>
</file>