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8 - Aspect Economiques\03 - Travaux dirigés\"/>
    </mc:Choice>
  </mc:AlternateContent>
  <xr:revisionPtr revIDLastSave="0" documentId="13_ncr:40009_{897BC9EA-63DF-45AD-A9A5-1D51CE96C2E8}" xr6:coauthVersionLast="45" xr6:coauthVersionMax="45" xr10:uidLastSave="{00000000-0000-0000-0000-000000000000}"/>
  <bookViews>
    <workbookView xWindow="0" yWindow="0" windowWidth="28800" windowHeight="16200" activeTab="3"/>
  </bookViews>
  <sheets>
    <sheet name="presentation" sheetId="3" r:id="rId1"/>
    <sheet name="historique maint" sheetId="2" r:id="rId2"/>
    <sheet name="Bilan" sheetId="1" r:id="rId3"/>
    <sheet name="Aide EX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C5" i="1"/>
  <c r="C6" i="1"/>
  <c r="C7" i="1"/>
  <c r="C8" i="1"/>
  <c r="C4" i="1"/>
</calcChain>
</file>

<file path=xl/sharedStrings.xml><?xml version="1.0" encoding="utf-8"?>
<sst xmlns="http://schemas.openxmlformats.org/spreadsheetml/2006/main" count="127" uniqueCount="61">
  <si>
    <t>Ensemble</t>
  </si>
  <si>
    <t>temps de maint. préventive</t>
  </si>
  <si>
    <t>coût pièces de rechange</t>
  </si>
  <si>
    <t>coût de maint.</t>
  </si>
  <si>
    <t>durée de l'arrêt de production</t>
  </si>
  <si>
    <t>manipulateur</t>
  </si>
  <si>
    <t>convoyeur</t>
  </si>
  <si>
    <t>portique de marquage</t>
  </si>
  <si>
    <t>palettiseur</t>
  </si>
  <si>
    <t>outil ventouse</t>
  </si>
  <si>
    <t>Durée intervention</t>
  </si>
  <si>
    <t>Coût total</t>
  </si>
  <si>
    <t>coût total</t>
  </si>
  <si>
    <t>temps de maint. Corrective</t>
  </si>
  <si>
    <t>Maintenance corrective</t>
  </si>
  <si>
    <t>Maintenance préventive</t>
  </si>
  <si>
    <t>Date</t>
  </si>
  <si>
    <t>Sous-système</t>
  </si>
  <si>
    <t>Libellé intervention</t>
  </si>
  <si>
    <r>
      <t>Durée Intervention en 100</t>
    </r>
    <r>
      <rPr>
        <vertAlign val="superscript"/>
        <sz val="10"/>
        <color indexed="8"/>
        <rFont val="Arial"/>
        <family val="2"/>
      </rPr>
      <t>ième</t>
    </r>
    <r>
      <rPr>
        <sz val="10"/>
        <color indexed="8"/>
        <rFont val="Arial"/>
        <family val="2"/>
      </rPr>
      <t xml:space="preserve"> h</t>
    </r>
  </si>
  <si>
    <t>Durée Arrêt production</t>
  </si>
  <si>
    <t>Préventif</t>
  </si>
  <si>
    <t>Correctif</t>
  </si>
  <si>
    <t>Coût pièces rechange en €</t>
  </si>
  <si>
    <t>Palettiseur</t>
  </si>
  <si>
    <t>Remplacement motoréducteur</t>
  </si>
  <si>
    <t>Manipulateur</t>
  </si>
  <si>
    <t>Graissage du poignet</t>
  </si>
  <si>
    <t>Changement goupille cassée</t>
  </si>
  <si>
    <t>Outil ventouse</t>
  </si>
  <si>
    <t>Changement ventouses</t>
  </si>
  <si>
    <t>Portique de marquage</t>
  </si>
  <si>
    <t>Changement cartouche encre</t>
  </si>
  <si>
    <t>Changement doigt</t>
  </si>
  <si>
    <t>Réglage capteur</t>
  </si>
  <si>
    <t>Changement accouplement vérin-barre usé</t>
  </si>
  <si>
    <t>Graissage colonnes</t>
  </si>
  <si>
    <t>Convoyeur</t>
  </si>
  <si>
    <t>Tension de la bande</t>
  </si>
  <si>
    <t>Remplissage lubrificateur air</t>
  </si>
  <si>
    <t>Resserrage support</t>
  </si>
  <si>
    <t>Remplacement contacteur avance</t>
  </si>
  <si>
    <t>Changement roulement</t>
  </si>
  <si>
    <t>Nettoyage de la tête d’impression</t>
  </si>
  <si>
    <t>Remplacement bande usée</t>
  </si>
  <si>
    <t>Graissage roulements à rouleaux</t>
  </si>
  <si>
    <t>Historique</t>
  </si>
  <si>
    <t>unité de conditionnement de boites de sardines</t>
  </si>
  <si>
    <t xml:space="preserve">Une entreprise bretonne possède une unité de conditionnement qui permet de dater et mettre en carton des boîtes de sardines métalliques suivant un empilage de couches séparées par des intercalaires. </t>
  </si>
  <si>
    <t>Problématique de maintenance</t>
  </si>
  <si>
    <t>La Direction de l’entreprise souhaite augmenter les bénéfices de l’entreprise en diminuant les temps de non production. Pour cela, elle demande à l’équipe de maintenance une étude portant sur les sous-systèmes les plus pénalisants de l’unité de conditionnement.</t>
  </si>
  <si>
    <t>Cette étude vise à identifier les causes d’indisponibilité de cette unité de conditionnement, afin de mettre en œuvre des améliorations permettant d’en optimiser sa maintenance et son fonctionnement.</t>
  </si>
  <si>
    <t xml:space="preserve">DESCRIPTION DU FONCTIONNEMENT
- Le manipulateur dépose les boites de sardines sur le convoyeur qui les achemine vers le portique de marquage et le palettiseur ;
- Le portique de marquage applique le tampon sur les boites ;
- Le système d’alignement aligne les boites avant chargement dans les cartons et le palettiseur empile les boites dans les cartons ;
- L’outil ventouse dépose un intercalaire entre chaque couche constituée de trois lignes de boites.
</t>
  </si>
  <si>
    <t>Etude n° 1 - Calculer les coûts de maintenance et d'arrêts de production</t>
  </si>
  <si>
    <t>Etude n° 2 - Calculer les coûts de maintenance Corrective et d'arrêts de production</t>
  </si>
  <si>
    <t>Etude n° 3 - Calculer les coûts de maintenance Préventive et d'arrêts de production</t>
  </si>
  <si>
    <r>
      <t xml:space="preserve">Données technico-économiques
</t>
    </r>
    <r>
      <rPr>
        <sz val="11"/>
        <color indexed="8"/>
        <rFont val="Arial"/>
        <family val="2"/>
      </rPr>
      <t>-     L’entreprise fonctionne en journée sur la base de 5 jours par semaine et à raison de 35 H hebdomadaires sur 52 semaines annuelles ;
- Les congés annuels pour le personnel de production s’effectuent au mois d’août (4semaines) et en décembre (1 semaine). Une permanence de la maintenance est assurée durant cette période ;
-     En plus des congés annuels, l’entreprise ne fonctionne pas les jours fériés (10 jours fériés par an) ;
-     Temps d’incapacité pour causes externes : 138,25 H (90 H  par manque de ressources et 48,25 pour arrêt programmé production)
-     Temps d’attente : 0 H ; Temps de fonctionnement (relevé de production) : 1416,2 H
- Cout horaire de maintenance = 30 €                      - Cout horaire de perte de production = 150 €</t>
    </r>
  </si>
  <si>
    <t>coût de maint. Total</t>
  </si>
  <si>
    <t>Coût maint main d'œuvre</t>
  </si>
  <si>
    <t>coût de maint. Total (main d'œuvre + pièces)</t>
  </si>
  <si>
    <t>coût d'indisponibilité horaire arrêt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</si>
</sst>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5" fillId="0" borderId="0" xfId="0" applyFont="1"/>
    <xf numFmtId="1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76200</xdr:rowOff>
    </xdr:from>
    <xdr:to>
      <xdr:col>10</xdr:col>
      <xdr:colOff>733425</xdr:colOff>
      <xdr:row>7</xdr:row>
      <xdr:rowOff>114300</xdr:rowOff>
    </xdr:to>
    <xdr:pic>
      <xdr:nvPicPr>
        <xdr:cNvPr id="3123" name="Picture 1" descr="L'image « http://a.gouge.free.fr/bohain%20photos/photos%20boh%2003%20site/usine%20blainville.jpg » ne peut être affichée, car elle contient des erreurs.">
          <a:extLst>
            <a:ext uri="{FF2B5EF4-FFF2-40B4-BE49-F238E27FC236}">
              <a16:creationId xmlns:a16="http://schemas.microsoft.com/office/drawing/2014/main" id="{9A3A0349-B4F8-4C17-B612-9B688C7C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47700"/>
          <a:ext cx="1076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12</xdr:row>
      <xdr:rowOff>857250</xdr:rowOff>
    </xdr:from>
    <xdr:to>
      <xdr:col>11</xdr:col>
      <xdr:colOff>276225</xdr:colOff>
      <xdr:row>14</xdr:row>
      <xdr:rowOff>28575</xdr:rowOff>
    </xdr:to>
    <xdr:pic>
      <xdr:nvPicPr>
        <xdr:cNvPr id="3124" name="Picture 2">
          <a:extLst>
            <a:ext uri="{FF2B5EF4-FFF2-40B4-BE49-F238E27FC236}">
              <a16:creationId xmlns:a16="http://schemas.microsoft.com/office/drawing/2014/main" id="{5AB0A83A-9F93-4582-8A66-434F4F92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752850"/>
          <a:ext cx="32099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28</xdr:row>
      <xdr:rowOff>180975</xdr:rowOff>
    </xdr:from>
    <xdr:to>
      <xdr:col>5</xdr:col>
      <xdr:colOff>508906</xdr:colOff>
      <xdr:row>36</xdr:row>
      <xdr:rowOff>99332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9FE22EE-AFEA-4574-AFAF-7FF6AA325410}"/>
            </a:ext>
          </a:extLst>
        </xdr:cNvPr>
        <xdr:cNvSpPr txBox="1"/>
      </xdr:nvSpPr>
      <xdr:spPr>
        <a:xfrm>
          <a:off x="1352550" y="8448675"/>
          <a:ext cx="4271281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Sous-Système mis</a:t>
          </a:r>
          <a:r>
            <a:rPr lang="fr-FR" sz="1200" b="1" baseline="0"/>
            <a:t> en cause :</a:t>
          </a:r>
        </a:p>
      </xdr:txBody>
    </xdr:sp>
    <xdr:clientData/>
  </xdr:twoCellAnchor>
  <xdr:twoCellAnchor>
    <xdr:from>
      <xdr:col>6</xdr:col>
      <xdr:colOff>19050</xdr:colOff>
      <xdr:row>28</xdr:row>
      <xdr:rowOff>180975</xdr:rowOff>
    </xdr:from>
    <xdr:to>
      <xdr:col>11</xdr:col>
      <xdr:colOff>299356</xdr:colOff>
      <xdr:row>36</xdr:row>
      <xdr:rowOff>99332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0FC2623-D2BC-4C63-9B41-7417472255C7}"/>
            </a:ext>
          </a:extLst>
        </xdr:cNvPr>
        <xdr:cNvSpPr txBox="1"/>
      </xdr:nvSpPr>
      <xdr:spPr>
        <a:xfrm>
          <a:off x="5895975" y="8448675"/>
          <a:ext cx="4271281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Actions amélioratives à mettre en oeuvre</a:t>
          </a:r>
          <a:r>
            <a:rPr lang="fr-FR" sz="1200" b="1" baseline="0"/>
            <a:t> :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12</xdr:col>
      <xdr:colOff>598858</xdr:colOff>
      <xdr:row>33</xdr:row>
      <xdr:rowOff>142075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82A000-58B4-4846-BE74-EB17E03D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9733333" cy="6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zoomScale="120" zoomScaleNormal="120" workbookViewId="0">
      <selection activeCell="M10" sqref="M10"/>
    </sheetView>
  </sheetViews>
  <sheetFormatPr baseColWidth="10" defaultRowHeight="15" x14ac:dyDescent="0.25"/>
  <sheetData>
    <row r="2" spans="2:11" x14ac:dyDescent="0.25">
      <c r="B2" s="19" t="s">
        <v>47</v>
      </c>
      <c r="C2" s="19"/>
      <c r="D2" s="19"/>
      <c r="E2" s="19"/>
      <c r="F2" s="19"/>
      <c r="G2" s="19"/>
    </row>
    <row r="3" spans="2:11" x14ac:dyDescent="0.25">
      <c r="B3" s="7"/>
    </row>
    <row r="4" spans="2:11" x14ac:dyDescent="0.25">
      <c r="B4" s="20" t="s">
        <v>48</v>
      </c>
      <c r="C4" s="20"/>
      <c r="D4" s="20"/>
      <c r="E4" s="20"/>
      <c r="F4" s="20"/>
      <c r="G4" s="20"/>
      <c r="H4" s="20"/>
      <c r="I4" s="20"/>
    </row>
    <row r="5" spans="2:11" x14ac:dyDescent="0.25">
      <c r="B5" s="20"/>
      <c r="C5" s="20"/>
      <c r="D5" s="20"/>
      <c r="E5" s="20"/>
      <c r="F5" s="20"/>
      <c r="G5" s="20"/>
      <c r="H5" s="20"/>
      <c r="I5" s="20"/>
    </row>
    <row r="6" spans="2:11" x14ac:dyDescent="0.25">
      <c r="B6" s="20"/>
      <c r="C6" s="20"/>
      <c r="D6" s="20"/>
      <c r="E6" s="20"/>
      <c r="F6" s="20"/>
      <c r="G6" s="20"/>
      <c r="H6" s="20"/>
      <c r="I6" s="20"/>
    </row>
    <row r="7" spans="2:11" x14ac:dyDescent="0.25">
      <c r="B7" s="20"/>
      <c r="C7" s="20"/>
      <c r="D7" s="20"/>
      <c r="E7" s="20"/>
      <c r="F7" s="20"/>
      <c r="G7" s="20"/>
      <c r="H7" s="20"/>
      <c r="I7" s="20"/>
    </row>
    <row r="8" spans="2:11" x14ac:dyDescent="0.25">
      <c r="B8" s="20"/>
      <c r="C8" s="20"/>
      <c r="D8" s="20"/>
      <c r="E8" s="20"/>
      <c r="F8" s="20"/>
      <c r="G8" s="20"/>
      <c r="H8" s="20"/>
      <c r="I8" s="20"/>
    </row>
    <row r="10" spans="2:11" x14ac:dyDescent="0.25">
      <c r="B10" s="21" t="s">
        <v>49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63" customHeight="1" x14ac:dyDescent="0.25">
      <c r="B11" s="22" t="s">
        <v>50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2:11" x14ac:dyDescent="0.25">
      <c r="B12" s="8"/>
    </row>
    <row r="13" spans="2:11" ht="69.75" customHeight="1" x14ac:dyDescent="0.25">
      <c r="B13" s="20" t="s">
        <v>51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63.5" customHeight="1" x14ac:dyDescent="0.25">
      <c r="B14" s="23" t="s">
        <v>52</v>
      </c>
      <c r="C14" s="23"/>
      <c r="D14" s="23"/>
      <c r="E14" s="23"/>
      <c r="F14" s="23"/>
      <c r="G14" s="23"/>
    </row>
  </sheetData>
  <mergeCells count="6">
    <mergeCell ref="B2:G2"/>
    <mergeCell ref="B4:I8"/>
    <mergeCell ref="B10:K10"/>
    <mergeCell ref="B11:K11"/>
    <mergeCell ref="B13:K13"/>
    <mergeCell ref="B14:G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workbookViewId="0">
      <selection activeCell="D33" sqref="D33"/>
    </sheetView>
  </sheetViews>
  <sheetFormatPr baseColWidth="10" defaultRowHeight="15" x14ac:dyDescent="0.25"/>
  <cols>
    <col min="3" max="3" width="17.85546875" customWidth="1"/>
    <col min="4" max="4" width="32.5703125" customWidth="1"/>
  </cols>
  <sheetData>
    <row r="1" spans="2:9" ht="26.25" x14ac:dyDescent="0.25">
      <c r="B1" s="24" t="s">
        <v>46</v>
      </c>
      <c r="C1" s="24"/>
      <c r="D1" s="24"/>
      <c r="E1" s="24"/>
      <c r="F1" s="24"/>
      <c r="G1" s="24"/>
      <c r="H1" s="24"/>
    </row>
    <row r="2" spans="2:9" ht="40.5" customHeight="1" x14ac:dyDescent="0.25">
      <c r="B2" s="25" t="s">
        <v>16</v>
      </c>
      <c r="C2" s="25" t="s">
        <v>17</v>
      </c>
      <c r="D2" s="25" t="s">
        <v>18</v>
      </c>
      <c r="E2" s="25" t="s">
        <v>20</v>
      </c>
      <c r="F2" s="25" t="s">
        <v>19</v>
      </c>
      <c r="G2" s="25"/>
      <c r="H2" s="25" t="s">
        <v>23</v>
      </c>
      <c r="I2" s="25"/>
    </row>
    <row r="3" spans="2:9" x14ac:dyDescent="0.25">
      <c r="B3" s="25"/>
      <c r="C3" s="25"/>
      <c r="D3" s="25"/>
      <c r="E3" s="25"/>
      <c r="F3" s="4" t="s">
        <v>21</v>
      </c>
      <c r="G3" s="4" t="s">
        <v>22</v>
      </c>
      <c r="H3" s="18" t="s">
        <v>21</v>
      </c>
      <c r="I3" s="17" t="s">
        <v>22</v>
      </c>
    </row>
    <row r="4" spans="2:9" ht="30" customHeight="1" x14ac:dyDescent="0.25">
      <c r="B4" s="9">
        <v>41643</v>
      </c>
      <c r="C4" s="4" t="s">
        <v>24</v>
      </c>
      <c r="D4" s="4" t="s">
        <v>25</v>
      </c>
      <c r="E4" s="4">
        <v>3.25</v>
      </c>
      <c r="F4" s="4"/>
      <c r="G4" s="4">
        <v>3</v>
      </c>
      <c r="H4" s="4"/>
      <c r="I4" s="16">
        <v>1100</v>
      </c>
    </row>
    <row r="5" spans="2:9" ht="30" customHeight="1" x14ac:dyDescent="0.25">
      <c r="B5" s="9">
        <v>41650</v>
      </c>
      <c r="C5" s="4" t="s">
        <v>26</v>
      </c>
      <c r="D5" s="4" t="s">
        <v>27</v>
      </c>
      <c r="E5" s="4">
        <v>0.35</v>
      </c>
      <c r="F5" s="4">
        <v>0.25</v>
      </c>
      <c r="G5" s="4"/>
      <c r="H5" s="4"/>
      <c r="I5" s="15"/>
    </row>
    <row r="6" spans="2:9" ht="30" customHeight="1" x14ac:dyDescent="0.25">
      <c r="B6" s="9">
        <v>41671</v>
      </c>
      <c r="C6" s="4" t="s">
        <v>26</v>
      </c>
      <c r="D6" s="4" t="s">
        <v>28</v>
      </c>
      <c r="E6" s="4">
        <v>1.1000000000000001</v>
      </c>
      <c r="F6" s="4"/>
      <c r="G6" s="4">
        <v>1</v>
      </c>
      <c r="H6" s="4"/>
      <c r="I6" s="16">
        <v>10</v>
      </c>
    </row>
    <row r="7" spans="2:9" ht="30" customHeight="1" x14ac:dyDescent="0.25">
      <c r="B7" s="9">
        <v>41671</v>
      </c>
      <c r="C7" s="4" t="s">
        <v>29</v>
      </c>
      <c r="D7" s="4" t="s">
        <v>30</v>
      </c>
      <c r="E7" s="4">
        <v>2</v>
      </c>
      <c r="F7" s="4">
        <v>2</v>
      </c>
      <c r="G7" s="4"/>
      <c r="H7" s="4">
        <v>120</v>
      </c>
      <c r="I7" s="15"/>
    </row>
    <row r="8" spans="2:9" ht="30" customHeight="1" x14ac:dyDescent="0.25">
      <c r="B8" s="9">
        <v>41682</v>
      </c>
      <c r="C8" s="4" t="s">
        <v>31</v>
      </c>
      <c r="D8" s="4" t="s">
        <v>32</v>
      </c>
      <c r="E8" s="4">
        <v>0.3</v>
      </c>
      <c r="F8" s="4"/>
      <c r="G8" s="4">
        <v>0.25</v>
      </c>
      <c r="H8" s="4"/>
      <c r="I8" s="4">
        <v>40</v>
      </c>
    </row>
    <row r="9" spans="2:9" ht="30" customHeight="1" x14ac:dyDescent="0.25">
      <c r="B9" s="9">
        <v>41690</v>
      </c>
      <c r="C9" s="4" t="s">
        <v>26</v>
      </c>
      <c r="D9" s="4" t="s">
        <v>33</v>
      </c>
      <c r="E9" s="4">
        <v>1.6</v>
      </c>
      <c r="F9" s="4"/>
      <c r="G9" s="4">
        <v>1.5</v>
      </c>
      <c r="H9" s="4"/>
      <c r="I9" s="4">
        <v>350</v>
      </c>
    </row>
    <row r="10" spans="2:9" ht="30" customHeight="1" x14ac:dyDescent="0.25">
      <c r="B10" s="9">
        <v>41710</v>
      </c>
      <c r="C10" s="4" t="s">
        <v>29</v>
      </c>
      <c r="D10" s="4" t="s">
        <v>34</v>
      </c>
      <c r="E10" s="4">
        <v>1</v>
      </c>
      <c r="F10" s="4"/>
      <c r="G10" s="4">
        <v>1</v>
      </c>
      <c r="H10" s="4"/>
      <c r="I10" s="15"/>
    </row>
    <row r="11" spans="2:9" ht="30" customHeight="1" x14ac:dyDescent="0.25">
      <c r="B11" s="9">
        <v>41713</v>
      </c>
      <c r="C11" s="4" t="s">
        <v>29</v>
      </c>
      <c r="D11" s="4" t="s">
        <v>35</v>
      </c>
      <c r="E11" s="4">
        <v>1</v>
      </c>
      <c r="F11" s="4"/>
      <c r="G11" s="4">
        <v>1</v>
      </c>
      <c r="H11" s="4"/>
      <c r="I11" s="16">
        <v>50</v>
      </c>
    </row>
    <row r="12" spans="2:9" ht="30" customHeight="1" x14ac:dyDescent="0.25">
      <c r="B12" s="9">
        <v>41734</v>
      </c>
      <c r="C12" s="4" t="s">
        <v>24</v>
      </c>
      <c r="D12" s="4" t="s">
        <v>36</v>
      </c>
      <c r="E12" s="4">
        <v>0.25</v>
      </c>
      <c r="F12" s="4">
        <v>0.25</v>
      </c>
      <c r="G12" s="4"/>
      <c r="H12" s="4"/>
      <c r="I12" s="15"/>
    </row>
    <row r="13" spans="2:9" ht="30" customHeight="1" x14ac:dyDescent="0.25">
      <c r="B13" s="9">
        <v>41735</v>
      </c>
      <c r="C13" s="4" t="s">
        <v>31</v>
      </c>
      <c r="D13" s="4" t="s">
        <v>32</v>
      </c>
      <c r="E13" s="4">
        <v>0.3</v>
      </c>
      <c r="F13" s="4"/>
      <c r="G13" s="4">
        <v>0.25</v>
      </c>
      <c r="H13" s="4"/>
      <c r="I13" s="16">
        <v>40</v>
      </c>
    </row>
    <row r="14" spans="2:9" ht="30" customHeight="1" x14ac:dyDescent="0.25">
      <c r="B14" s="9">
        <v>41741</v>
      </c>
      <c r="C14" s="4" t="s">
        <v>37</v>
      </c>
      <c r="D14" s="4" t="s">
        <v>38</v>
      </c>
      <c r="E14" s="4">
        <v>0.5</v>
      </c>
      <c r="F14" s="4"/>
      <c r="G14" s="4">
        <v>0.5</v>
      </c>
      <c r="H14" s="4"/>
      <c r="I14" s="15"/>
    </row>
    <row r="15" spans="2:9" ht="30" customHeight="1" x14ac:dyDescent="0.25">
      <c r="B15" s="9">
        <v>41754</v>
      </c>
      <c r="C15" s="4" t="s">
        <v>29</v>
      </c>
      <c r="D15" s="4" t="s">
        <v>39</v>
      </c>
      <c r="E15" s="4"/>
      <c r="F15" s="4">
        <v>0.1</v>
      </c>
      <c r="G15" s="4"/>
      <c r="H15" s="4"/>
      <c r="I15" s="15"/>
    </row>
    <row r="16" spans="2:9" ht="30" customHeight="1" x14ac:dyDescent="0.25">
      <c r="B16" s="9">
        <v>41764</v>
      </c>
      <c r="C16" s="4" t="s">
        <v>26</v>
      </c>
      <c r="D16" s="4" t="s">
        <v>27</v>
      </c>
      <c r="E16" s="4">
        <v>0.35</v>
      </c>
      <c r="F16" s="4">
        <v>0.25</v>
      </c>
      <c r="G16" s="4"/>
      <c r="H16" s="4"/>
      <c r="I16" s="15"/>
    </row>
    <row r="17" spans="2:9" ht="30" customHeight="1" x14ac:dyDescent="0.25">
      <c r="B17" s="9">
        <v>41771</v>
      </c>
      <c r="C17" s="4" t="s">
        <v>29</v>
      </c>
      <c r="D17" s="4" t="s">
        <v>34</v>
      </c>
      <c r="E17" s="4">
        <v>1.1000000000000001</v>
      </c>
      <c r="F17" s="4"/>
      <c r="G17" s="4">
        <v>1</v>
      </c>
      <c r="H17" s="4"/>
      <c r="I17" s="15"/>
    </row>
    <row r="18" spans="2:9" ht="30" customHeight="1" x14ac:dyDescent="0.25">
      <c r="B18" s="9">
        <v>41784</v>
      </c>
      <c r="C18" s="4" t="s">
        <v>26</v>
      </c>
      <c r="D18" s="4" t="s">
        <v>40</v>
      </c>
      <c r="E18" s="4">
        <v>0.35</v>
      </c>
      <c r="F18" s="4"/>
      <c r="G18" s="4">
        <v>0.25</v>
      </c>
      <c r="H18" s="4"/>
      <c r="I18" s="15"/>
    </row>
    <row r="19" spans="2:9" ht="30" customHeight="1" x14ac:dyDescent="0.25">
      <c r="B19" s="9">
        <v>41800</v>
      </c>
      <c r="C19" s="4" t="s">
        <v>31</v>
      </c>
      <c r="D19" s="4" t="s">
        <v>32</v>
      </c>
      <c r="E19" s="4">
        <v>0.3</v>
      </c>
      <c r="F19" s="4"/>
      <c r="G19" s="4">
        <v>0.25</v>
      </c>
      <c r="H19" s="4"/>
      <c r="I19" s="16">
        <v>40</v>
      </c>
    </row>
    <row r="20" spans="2:9" ht="30" customHeight="1" x14ac:dyDescent="0.25">
      <c r="B20" s="9">
        <v>41814</v>
      </c>
      <c r="C20" s="4" t="s">
        <v>37</v>
      </c>
      <c r="D20" s="4" t="s">
        <v>41</v>
      </c>
      <c r="E20" s="4">
        <v>1.1000000000000001</v>
      </c>
      <c r="F20" s="4"/>
      <c r="G20" s="4">
        <v>1</v>
      </c>
      <c r="H20" s="4"/>
      <c r="I20" s="16">
        <v>30</v>
      </c>
    </row>
    <row r="21" spans="2:9" ht="30" customHeight="1" x14ac:dyDescent="0.25">
      <c r="B21" s="9">
        <v>41822</v>
      </c>
      <c r="C21" s="4" t="s">
        <v>26</v>
      </c>
      <c r="D21" s="4" t="s">
        <v>27</v>
      </c>
      <c r="E21" s="4">
        <v>0.35</v>
      </c>
      <c r="F21" s="4">
        <v>0.25</v>
      </c>
      <c r="G21" s="4"/>
      <c r="H21" s="4"/>
      <c r="I21" s="15"/>
    </row>
    <row r="22" spans="2:9" ht="30" customHeight="1" x14ac:dyDescent="0.25">
      <c r="B22" s="9">
        <v>41828</v>
      </c>
      <c r="C22" s="4" t="s">
        <v>31</v>
      </c>
      <c r="D22" s="4" t="s">
        <v>32</v>
      </c>
      <c r="E22" s="4">
        <v>0.3</v>
      </c>
      <c r="F22" s="4"/>
      <c r="G22" s="4">
        <v>0.25</v>
      </c>
      <c r="H22" s="4"/>
      <c r="I22" s="16">
        <v>40</v>
      </c>
    </row>
    <row r="23" spans="2:9" ht="30" customHeight="1" x14ac:dyDescent="0.25">
      <c r="B23" s="9">
        <v>41853</v>
      </c>
      <c r="C23" s="4" t="s">
        <v>24</v>
      </c>
      <c r="D23" s="4" t="s">
        <v>36</v>
      </c>
      <c r="E23" s="4"/>
      <c r="F23" s="4">
        <v>0.25</v>
      </c>
      <c r="G23" s="4"/>
      <c r="H23" s="4"/>
      <c r="I23" s="15"/>
    </row>
    <row r="24" spans="2:9" ht="30" customHeight="1" x14ac:dyDescent="0.25">
      <c r="B24" s="9">
        <v>41861</v>
      </c>
      <c r="C24" s="4" t="s">
        <v>26</v>
      </c>
      <c r="D24" s="4" t="s">
        <v>42</v>
      </c>
      <c r="E24" s="4"/>
      <c r="F24" s="4">
        <v>4</v>
      </c>
      <c r="G24" s="4"/>
      <c r="H24" s="4"/>
      <c r="I24" s="4">
        <v>100</v>
      </c>
    </row>
    <row r="25" spans="2:9" ht="30" customHeight="1" x14ac:dyDescent="0.25">
      <c r="B25" s="9">
        <v>41865</v>
      </c>
      <c r="C25" s="4" t="s">
        <v>31</v>
      </c>
      <c r="D25" s="4" t="s">
        <v>43</v>
      </c>
      <c r="E25" s="4">
        <v>1</v>
      </c>
      <c r="F25" s="4">
        <v>1</v>
      </c>
      <c r="G25" s="4"/>
      <c r="H25" s="4"/>
      <c r="I25" s="4">
        <v>40</v>
      </c>
    </row>
    <row r="26" spans="2:9" ht="30" customHeight="1" x14ac:dyDescent="0.25">
      <c r="B26" s="9">
        <v>41871</v>
      </c>
      <c r="C26" s="4" t="s">
        <v>29</v>
      </c>
      <c r="D26" s="4" t="s">
        <v>39</v>
      </c>
      <c r="E26" s="4"/>
      <c r="F26" s="4">
        <v>0.1</v>
      </c>
      <c r="G26" s="4"/>
      <c r="H26" s="4"/>
      <c r="I26" s="15"/>
    </row>
    <row r="27" spans="2:9" ht="30" customHeight="1" x14ac:dyDescent="0.25">
      <c r="B27" s="9">
        <v>41894</v>
      </c>
      <c r="C27" s="4" t="s">
        <v>37</v>
      </c>
      <c r="D27" s="4" t="s">
        <v>44</v>
      </c>
      <c r="E27" s="4">
        <v>2</v>
      </c>
      <c r="F27" s="4"/>
      <c r="G27" s="4">
        <v>2</v>
      </c>
      <c r="H27" s="4"/>
      <c r="I27" s="16">
        <v>250</v>
      </c>
    </row>
    <row r="28" spans="2:9" ht="30" customHeight="1" x14ac:dyDescent="0.25">
      <c r="B28" s="9">
        <v>41914</v>
      </c>
      <c r="C28" s="4" t="s">
        <v>26</v>
      </c>
      <c r="D28" s="4" t="s">
        <v>27</v>
      </c>
      <c r="E28" s="4">
        <v>0.35</v>
      </c>
      <c r="F28" s="4">
        <v>0.25</v>
      </c>
      <c r="G28" s="4"/>
      <c r="H28" s="4"/>
      <c r="I28" s="15"/>
    </row>
    <row r="29" spans="2:9" ht="30" customHeight="1" x14ac:dyDescent="0.25">
      <c r="B29" s="9">
        <v>41917</v>
      </c>
      <c r="C29" s="4" t="s">
        <v>37</v>
      </c>
      <c r="D29" s="4" t="s">
        <v>45</v>
      </c>
      <c r="E29" s="4">
        <v>0.5</v>
      </c>
      <c r="F29" s="4">
        <v>0.5</v>
      </c>
      <c r="G29" s="4"/>
      <c r="H29" s="4"/>
      <c r="I29" s="15"/>
    </row>
    <row r="30" spans="2:9" ht="30" customHeight="1" x14ac:dyDescent="0.25">
      <c r="B30" s="9">
        <v>41918</v>
      </c>
      <c r="C30" s="4" t="s">
        <v>31</v>
      </c>
      <c r="D30" s="4" t="s">
        <v>32</v>
      </c>
      <c r="E30" s="4">
        <v>0.3</v>
      </c>
      <c r="F30" s="4"/>
      <c r="G30" s="4">
        <v>0.25</v>
      </c>
      <c r="H30" s="4"/>
      <c r="I30" s="16">
        <v>40</v>
      </c>
    </row>
    <row r="31" spans="2:9" ht="30" customHeight="1" x14ac:dyDescent="0.25">
      <c r="B31" s="9">
        <v>41977</v>
      </c>
      <c r="C31" s="4" t="s">
        <v>24</v>
      </c>
      <c r="D31" s="4" t="s">
        <v>36</v>
      </c>
      <c r="E31" s="4">
        <v>0.25</v>
      </c>
      <c r="F31" s="4">
        <v>0.25</v>
      </c>
      <c r="G31" s="4"/>
      <c r="H31" s="4"/>
      <c r="I31" s="15"/>
    </row>
    <row r="32" spans="2:9" ht="30" customHeight="1" x14ac:dyDescent="0.25">
      <c r="B32" s="9">
        <v>41979</v>
      </c>
      <c r="C32" s="4" t="s">
        <v>31</v>
      </c>
      <c r="D32" s="4" t="s">
        <v>32</v>
      </c>
      <c r="E32" s="4">
        <v>0.3</v>
      </c>
      <c r="F32" s="4"/>
      <c r="G32" s="4">
        <v>0.25</v>
      </c>
      <c r="H32" s="4"/>
      <c r="I32" s="15">
        <v>40</v>
      </c>
    </row>
    <row r="33" spans="2:9" ht="30" customHeight="1" x14ac:dyDescent="0.25">
      <c r="B33" s="9">
        <v>41980</v>
      </c>
      <c r="C33" s="4" t="s">
        <v>26</v>
      </c>
      <c r="D33" s="4" t="s">
        <v>27</v>
      </c>
      <c r="E33" s="4">
        <v>0.35</v>
      </c>
      <c r="F33" s="4">
        <v>0.25</v>
      </c>
      <c r="G33" s="4"/>
      <c r="H33" s="4"/>
      <c r="I33" s="15"/>
    </row>
    <row r="34" spans="2:9" ht="30" customHeight="1" x14ac:dyDescent="0.25">
      <c r="B34" s="9">
        <v>41983</v>
      </c>
      <c r="C34" s="4" t="s">
        <v>29</v>
      </c>
      <c r="D34" s="4" t="s">
        <v>39</v>
      </c>
      <c r="E34" s="4"/>
      <c r="F34" s="4">
        <v>0.1</v>
      </c>
      <c r="G34" s="4"/>
      <c r="H34" s="4"/>
      <c r="I34" s="15"/>
    </row>
    <row r="36" spans="2:9" s="6" customFormat="1" x14ac:dyDescent="0.25"/>
  </sheetData>
  <mergeCells count="7">
    <mergeCell ref="B1:H1"/>
    <mergeCell ref="F2:G2"/>
    <mergeCell ref="E2:E3"/>
    <mergeCell ref="D2:D3"/>
    <mergeCell ref="C2:C3"/>
    <mergeCell ref="B2:B3"/>
    <mergeCell ref="H2:I2"/>
  </mergeCells>
  <pageMargins left="0.31496062992125984" right="0.31496062992125984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zoomScaleNormal="100" workbookViewId="0">
      <selection activeCell="C4" sqref="C4"/>
    </sheetView>
  </sheetViews>
  <sheetFormatPr baseColWidth="10" defaultRowHeight="15" x14ac:dyDescent="0.25"/>
  <cols>
    <col min="1" max="1" width="19" customWidth="1"/>
    <col min="2" max="2" width="23.42578125" customWidth="1"/>
    <col min="9" max="9" width="12.42578125" customWidth="1"/>
    <col min="10" max="10" width="13.140625" customWidth="1"/>
  </cols>
  <sheetData>
    <row r="1" spans="1:11" ht="131.25" customHeight="1" x14ac:dyDescent="0.2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 thickBot="1" x14ac:dyDescent="0.3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1" x14ac:dyDescent="0.25">
      <c r="A3" s="1"/>
      <c r="B3" s="4" t="s">
        <v>0</v>
      </c>
      <c r="C3" s="4" t="s">
        <v>1</v>
      </c>
      <c r="D3" s="4" t="s">
        <v>13</v>
      </c>
      <c r="E3" s="4" t="s">
        <v>2</v>
      </c>
      <c r="F3" s="4" t="s">
        <v>4</v>
      </c>
      <c r="G3" s="2"/>
      <c r="H3" s="4" t="s">
        <v>58</v>
      </c>
      <c r="I3" s="4" t="s">
        <v>59</v>
      </c>
      <c r="J3" s="10" t="s">
        <v>60</v>
      </c>
      <c r="K3" s="12" t="s">
        <v>11</v>
      </c>
    </row>
    <row r="4" spans="1:11" x14ac:dyDescent="0.25">
      <c r="B4" s="5" t="s">
        <v>5</v>
      </c>
      <c r="C4" s="5">
        <f>SUMPRODUCT(('historique maint'!C$4:C$34=Bilan!B4)*('historique maint'!F$4:F$34))</f>
        <v>5.25</v>
      </c>
      <c r="D4" s="5"/>
      <c r="E4" s="5">
        <f>SUMPRODUCT(('historique maint'!C$4:C$34=Bilan!B4)*('historique maint'!H$4:I$34))</f>
        <v>460</v>
      </c>
      <c r="F4" s="5"/>
      <c r="G4" s="3"/>
      <c r="H4" s="5"/>
      <c r="I4" s="5"/>
      <c r="J4" s="11"/>
      <c r="K4" s="13"/>
    </row>
    <row r="5" spans="1:11" x14ac:dyDescent="0.25">
      <c r="B5" s="5" t="s">
        <v>6</v>
      </c>
      <c r="C5" s="5">
        <f>SUMPRODUCT(('historique maint'!C$4:C$34=Bilan!B5)*('historique maint'!F$4:F$34))</f>
        <v>0.5</v>
      </c>
      <c r="D5" s="5"/>
      <c r="E5" s="5">
        <f>SUMPRODUCT(('historique maint'!C$4:C$34=Bilan!B5)*('historique maint'!H$4:I$34))</f>
        <v>280</v>
      </c>
      <c r="F5" s="5"/>
      <c r="G5" s="3"/>
      <c r="H5" s="5"/>
      <c r="I5" s="5"/>
      <c r="J5" s="11"/>
      <c r="K5" s="13"/>
    </row>
    <row r="6" spans="1:11" x14ac:dyDescent="0.25">
      <c r="B6" s="5" t="s">
        <v>7</v>
      </c>
      <c r="C6" s="5">
        <f>SUMPRODUCT(('historique maint'!C$4:C$34=Bilan!B6)*('historique maint'!F$4:F$34))</f>
        <v>1</v>
      </c>
      <c r="D6" s="5"/>
      <c r="E6" s="5">
        <f>SUMPRODUCT(('historique maint'!C$4:C$34=Bilan!B6)*('historique maint'!H$4:I$34))</f>
        <v>280</v>
      </c>
      <c r="F6" s="5"/>
      <c r="G6" s="3"/>
      <c r="H6" s="5"/>
      <c r="I6" s="5"/>
      <c r="J6" s="11"/>
      <c r="K6" s="13"/>
    </row>
    <row r="7" spans="1:11" x14ac:dyDescent="0.25">
      <c r="B7" s="5" t="s">
        <v>8</v>
      </c>
      <c r="C7" s="5">
        <f>SUMPRODUCT(('historique maint'!C$4:C$34=Bilan!B7)*('historique maint'!F$4:F$34))</f>
        <v>0.75</v>
      </c>
      <c r="D7" s="5"/>
      <c r="E7" s="5">
        <f>SUMPRODUCT(('historique maint'!C$4:C$34=Bilan!B7)*('historique maint'!H$4:I$34))</f>
        <v>1100</v>
      </c>
      <c r="F7" s="5"/>
      <c r="G7" s="3"/>
      <c r="H7" s="5"/>
      <c r="I7" s="5"/>
      <c r="J7" s="11"/>
      <c r="K7" s="13"/>
    </row>
    <row r="8" spans="1:11" ht="15.75" thickBot="1" x14ac:dyDescent="0.3">
      <c r="B8" s="5" t="s">
        <v>9</v>
      </c>
      <c r="C8" s="5">
        <f>SUMPRODUCT(('historique maint'!C$4:C$34=Bilan!B8)*('historique maint'!F$4:F$34))</f>
        <v>2.3000000000000003</v>
      </c>
      <c r="D8" s="5"/>
      <c r="E8" s="5">
        <f>SUMPRODUCT(('historique maint'!C$4:C$34=Bilan!B8)*('historique maint'!H$4:I$34))</f>
        <v>170</v>
      </c>
      <c r="F8" s="5"/>
      <c r="G8" s="3"/>
      <c r="H8" s="5"/>
      <c r="I8" s="5"/>
      <c r="J8" s="11"/>
      <c r="K8" s="14"/>
    </row>
    <row r="11" spans="1:11" ht="15.75" x14ac:dyDescent="0.25">
      <c r="A11" s="29" t="s">
        <v>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6.5" thickBot="1" x14ac:dyDescent="0.3">
      <c r="B12" s="27" t="s">
        <v>14</v>
      </c>
      <c r="C12" s="27"/>
      <c r="D12" s="27"/>
      <c r="E12" s="27"/>
      <c r="H12" s="31" t="s">
        <v>14</v>
      </c>
      <c r="I12" s="31"/>
      <c r="J12" s="31"/>
      <c r="K12" s="32"/>
    </row>
    <row r="13" spans="1:11" ht="51" x14ac:dyDescent="0.25">
      <c r="B13" s="4" t="s">
        <v>0</v>
      </c>
      <c r="C13" s="4" t="s">
        <v>10</v>
      </c>
      <c r="D13" s="4" t="s">
        <v>2</v>
      </c>
      <c r="E13" s="4" t="s">
        <v>4</v>
      </c>
      <c r="F13" s="2"/>
      <c r="G13" s="2"/>
      <c r="H13" s="4" t="s">
        <v>58</v>
      </c>
      <c r="I13" s="4" t="s">
        <v>57</v>
      </c>
      <c r="J13" s="10" t="s">
        <v>60</v>
      </c>
      <c r="K13" s="12" t="s">
        <v>12</v>
      </c>
    </row>
    <row r="14" spans="1:11" x14ac:dyDescent="0.25">
      <c r="B14" s="5" t="s">
        <v>5</v>
      </c>
      <c r="C14" s="5"/>
      <c r="D14" s="5"/>
      <c r="E14" s="5"/>
      <c r="F14" s="3"/>
      <c r="G14" s="3"/>
      <c r="H14" s="5"/>
      <c r="I14" s="5"/>
      <c r="J14" s="11"/>
      <c r="K14" s="13"/>
    </row>
    <row r="15" spans="1:11" x14ac:dyDescent="0.25">
      <c r="B15" s="5" t="s">
        <v>6</v>
      </c>
      <c r="C15" s="5"/>
      <c r="D15" s="5"/>
      <c r="E15" s="5"/>
      <c r="F15" s="3"/>
      <c r="G15" s="3"/>
      <c r="H15" s="5"/>
      <c r="I15" s="5"/>
      <c r="J15" s="11"/>
      <c r="K15" s="13"/>
    </row>
    <row r="16" spans="1:11" x14ac:dyDescent="0.25">
      <c r="B16" s="5" t="s">
        <v>7</v>
      </c>
      <c r="C16" s="5"/>
      <c r="D16" s="5"/>
      <c r="E16" s="5"/>
      <c r="F16" s="3"/>
      <c r="G16" s="3"/>
      <c r="H16" s="5"/>
      <c r="I16" s="5"/>
      <c r="J16" s="11"/>
      <c r="K16" s="13"/>
    </row>
    <row r="17" spans="1:11" x14ac:dyDescent="0.25">
      <c r="B17" s="5" t="s">
        <v>8</v>
      </c>
      <c r="C17" s="5"/>
      <c r="D17" s="5"/>
      <c r="E17" s="5"/>
      <c r="F17" s="3"/>
      <c r="G17" s="3"/>
      <c r="H17" s="5"/>
      <c r="I17" s="5"/>
      <c r="J17" s="11"/>
      <c r="K17" s="13"/>
    </row>
    <row r="18" spans="1:11" x14ac:dyDescent="0.25">
      <c r="B18" s="5" t="s">
        <v>9</v>
      </c>
      <c r="C18" s="5"/>
      <c r="D18" s="5"/>
      <c r="E18" s="5"/>
      <c r="F18" s="3"/>
      <c r="G18" s="3"/>
      <c r="H18" s="5"/>
      <c r="I18" s="5"/>
      <c r="J18" s="11"/>
      <c r="K18" s="13"/>
    </row>
    <row r="21" spans="1:11" ht="15.75" x14ac:dyDescent="0.25">
      <c r="A21" s="30" t="s">
        <v>55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6.5" thickBot="1" x14ac:dyDescent="0.3">
      <c r="B22" s="27" t="s">
        <v>15</v>
      </c>
      <c r="C22" s="27"/>
      <c r="D22" s="27"/>
      <c r="E22" s="27"/>
      <c r="H22" s="31" t="s">
        <v>15</v>
      </c>
      <c r="I22" s="31"/>
      <c r="J22" s="31"/>
      <c r="K22" s="32"/>
    </row>
    <row r="23" spans="1:11" ht="51" x14ac:dyDescent="0.25">
      <c r="B23" s="4" t="s">
        <v>0</v>
      </c>
      <c r="C23" s="4" t="s">
        <v>10</v>
      </c>
      <c r="D23" s="4" t="s">
        <v>2</v>
      </c>
      <c r="E23" s="4" t="s">
        <v>4</v>
      </c>
      <c r="F23" s="2"/>
      <c r="G23" s="2"/>
      <c r="H23" s="4" t="s">
        <v>58</v>
      </c>
      <c r="I23" s="4" t="s">
        <v>3</v>
      </c>
      <c r="J23" s="10" t="s">
        <v>60</v>
      </c>
      <c r="K23" s="12" t="s">
        <v>12</v>
      </c>
    </row>
    <row r="24" spans="1:11" x14ac:dyDescent="0.25">
      <c r="B24" s="5" t="s">
        <v>5</v>
      </c>
      <c r="C24" s="5"/>
      <c r="D24" s="5"/>
      <c r="E24" s="5"/>
      <c r="F24" s="3"/>
      <c r="G24" s="3"/>
      <c r="H24" s="5"/>
      <c r="I24" s="5"/>
      <c r="J24" s="11"/>
      <c r="K24" s="13"/>
    </row>
    <row r="25" spans="1:11" x14ac:dyDescent="0.25">
      <c r="B25" s="5" t="s">
        <v>6</v>
      </c>
      <c r="C25" s="5"/>
      <c r="D25" s="5"/>
      <c r="E25" s="5"/>
      <c r="F25" s="3"/>
      <c r="G25" s="3"/>
      <c r="H25" s="5"/>
      <c r="I25" s="5"/>
      <c r="J25" s="11"/>
      <c r="K25" s="13"/>
    </row>
    <row r="26" spans="1:11" x14ac:dyDescent="0.25">
      <c r="B26" s="5" t="s">
        <v>7</v>
      </c>
      <c r="C26" s="5"/>
      <c r="D26" s="5"/>
      <c r="E26" s="5"/>
      <c r="F26" s="3"/>
      <c r="G26" s="3"/>
      <c r="H26" s="5"/>
      <c r="I26" s="5"/>
      <c r="J26" s="11"/>
      <c r="K26" s="13"/>
    </row>
    <row r="27" spans="1:11" x14ac:dyDescent="0.25">
      <c r="B27" s="5" t="s">
        <v>8</v>
      </c>
      <c r="C27" s="5"/>
      <c r="D27" s="5"/>
      <c r="E27" s="5"/>
      <c r="F27" s="3"/>
      <c r="G27" s="3"/>
      <c r="H27" s="5"/>
      <c r="I27" s="5"/>
      <c r="J27" s="11"/>
      <c r="K27" s="13"/>
    </row>
    <row r="28" spans="1:11" x14ac:dyDescent="0.25">
      <c r="B28" s="5" t="s">
        <v>9</v>
      </c>
      <c r="C28" s="5"/>
      <c r="D28" s="5"/>
      <c r="E28" s="5"/>
      <c r="F28" s="3"/>
      <c r="G28" s="3"/>
      <c r="H28" s="5"/>
      <c r="I28" s="5"/>
      <c r="J28" s="11"/>
      <c r="K28" s="13"/>
    </row>
  </sheetData>
  <mergeCells count="8">
    <mergeCell ref="A1:K1"/>
    <mergeCell ref="B12:E12"/>
    <mergeCell ref="B22:E22"/>
    <mergeCell ref="A2:K2"/>
    <mergeCell ref="A11:K11"/>
    <mergeCell ref="A21:K21"/>
    <mergeCell ref="H22:K22"/>
    <mergeCell ref="H12:K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30" sqref="P3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presentation</vt:lpstr>
      <vt:lpstr>historique maint</vt:lpstr>
      <vt:lpstr>Bilan</vt:lpstr>
      <vt:lpstr>Aide EXCEL</vt:lpstr>
    </vt:vector>
  </TitlesOfParts>
  <Company>Einstein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Cousin Hub</cp:lastModifiedBy>
  <cp:lastPrinted>2014-11-19T12:50:15Z</cp:lastPrinted>
  <dcterms:created xsi:type="dcterms:W3CDTF">2012-12-07T08:38:53Z</dcterms:created>
  <dcterms:modified xsi:type="dcterms:W3CDTF">2020-07-27T10:57:20Z</dcterms:modified>
</cp:coreProperties>
</file>