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wnloads\"/>
    </mc:Choice>
  </mc:AlternateContent>
  <xr:revisionPtr revIDLastSave="0" documentId="8_{A74F67C1-44EA-4FC6-B8B4-5C1B4BBDC622}" xr6:coauthVersionLast="45" xr6:coauthVersionMax="45" xr10:uidLastSave="{00000000-0000-0000-0000-000000000000}"/>
  <bookViews>
    <workbookView xWindow="0" yWindow="0" windowWidth="14400" windowHeight="16200" xr2:uid="{00000000-000D-0000-FFFF-FFFF00000000}"/>
  </bookViews>
  <sheets>
    <sheet name="Choix forme maintenance" sheetId="1" r:id="rId1"/>
    <sheet name="Donné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30" i="1" l="1"/>
  <c r="B27" i="1"/>
  <c r="B24" i="1"/>
  <c r="B21" i="1"/>
  <c r="B18" i="1"/>
  <c r="B15" i="1"/>
  <c r="B12" i="1"/>
  <c r="B6" i="1"/>
  <c r="B32" i="1" l="1"/>
  <c r="A34" i="1" s="1"/>
</calcChain>
</file>

<file path=xl/sharedStrings.xml><?xml version="1.0" encoding="utf-8"?>
<sst xmlns="http://schemas.openxmlformats.org/spreadsheetml/2006/main" count="70" uniqueCount="59">
  <si>
    <t>CRITERES</t>
  </si>
  <si>
    <t>AGE DU MATERIEL (années)</t>
  </si>
  <si>
    <t>INTERDEPENDANCE</t>
  </si>
  <si>
    <t>Matériel essentiel et marche continue</t>
  </si>
  <si>
    <t>Matériel essentiel et marche discontinue</t>
  </si>
  <si>
    <t>Matériel essentiel et marche semi discontinue</t>
  </si>
  <si>
    <t>Matériel sans tampo amont ou aval</t>
  </si>
  <si>
    <t>Matériel semi indépendant</t>
  </si>
  <si>
    <t>Matériel dépendant</t>
  </si>
  <si>
    <t>Matériel double (ou plus)</t>
  </si>
  <si>
    <t xml:space="preserve">COUT </t>
  </si>
  <si>
    <t>Moins de 3000€</t>
  </si>
  <si>
    <t>3000€ à 15000€</t>
  </si>
  <si>
    <t>15000€ à 30000€</t>
  </si>
  <si>
    <t>30000€ à 45000€</t>
  </si>
  <si>
    <t>45000€ à 150000€</t>
  </si>
  <si>
    <t>Plus de 150000€</t>
  </si>
  <si>
    <t>COMPLEXITE ET ACCESSIBILITE</t>
  </si>
  <si>
    <t>Matériel peu complexe et accessible</t>
  </si>
  <si>
    <t>Matériel très complexe et accessible</t>
  </si>
  <si>
    <t>Matériel peu complexe et inaccessible</t>
  </si>
  <si>
    <t>Matériel très complexe et inacessible</t>
  </si>
  <si>
    <t>ROBUSTESSE ET PRECISION</t>
  </si>
  <si>
    <t>Robuste</t>
  </si>
  <si>
    <t>Courant</t>
  </si>
  <si>
    <t>Robuste et de précision</t>
  </si>
  <si>
    <t>Peu robuste (délicat)</t>
  </si>
  <si>
    <t>Travail en surcharge</t>
  </si>
  <si>
    <t>Délicat et de précision</t>
  </si>
  <si>
    <t>ORIGINE</t>
  </si>
  <si>
    <t>Français de grande série</t>
  </si>
  <si>
    <t>Français de petite série</t>
  </si>
  <si>
    <t>Etranger avec SAV en France</t>
  </si>
  <si>
    <t>Etranger sans SAV en France</t>
  </si>
  <si>
    <t>Etranger sans SAV technique</t>
  </si>
  <si>
    <t>UTILISATION</t>
  </si>
  <si>
    <t>Marche à 1 poste de travail</t>
  </si>
  <si>
    <t>Marche à 2 postes de travail</t>
  </si>
  <si>
    <t>Marche à 3 postes de travail</t>
  </si>
  <si>
    <t>PERTES DE PRODUITS</t>
  </si>
  <si>
    <t>Produits vendables</t>
  </si>
  <si>
    <t>Produits à reprendre avant vente</t>
  </si>
  <si>
    <t>Produits perdus</t>
  </si>
  <si>
    <t>DELAIS</t>
  </si>
  <si>
    <t>Délai libre (constitution de stock)</t>
  </si>
  <si>
    <t>Délai serré</t>
  </si>
  <si>
    <t>Délai impératif (risque de pénalités de retard)</t>
  </si>
  <si>
    <t>Délai impératif (risque de pénalités de perte client)</t>
  </si>
  <si>
    <t>MACHINE :</t>
  </si>
  <si>
    <t>POINTS</t>
  </si>
  <si>
    <t>TOTAL</t>
  </si>
  <si>
    <t>MAINTENANCE PREVENTIVE NON NECESSAIRE</t>
  </si>
  <si>
    <t>MAINTENANCE PREVENTIVE POSSIBLE</t>
  </si>
  <si>
    <t>MAINTENANCE PREVENTIVE RECOMMANDEE</t>
  </si>
  <si>
    <t xml:space="preserve">     </t>
  </si>
  <si>
    <t xml:space="preserve">       </t>
  </si>
  <si>
    <t xml:space="preserve">      </t>
  </si>
  <si>
    <t xml:space="preserve">        </t>
  </si>
  <si>
    <t xml:space="preserve">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</si>
</sst>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4"/>
      <color rgb="FF0070C0"/>
      <name val="Arial Narrow"/>
      <family val="2"/>
    </font>
    <font>
      <b/>
      <sz val="18"/>
      <color theme="1"/>
      <name val="Arial Narrow"/>
      <family val="2"/>
    </font>
    <font>
      <b/>
      <sz val="18"/>
      <color rgb="FFFF0000"/>
      <name val="Arial Narrow"/>
      <family val="2"/>
    </font>
    <font>
      <b/>
      <i/>
      <sz val="14"/>
      <color theme="1"/>
      <name val="Arial Narrow"/>
      <family val="2"/>
    </font>
    <font>
      <b/>
      <i/>
      <sz val="14"/>
      <color theme="1"/>
      <name val="Calibri"/>
      <family val="2"/>
      <scheme val="minor"/>
    </font>
    <font>
      <b/>
      <sz val="14"/>
      <color rgb="FFFF0000"/>
      <name val="Arial Narrow"/>
      <family val="2"/>
    </font>
    <font>
      <b/>
      <i/>
      <sz val="14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3">
    <dxf>
      <fill>
        <patternFill>
          <bgColor rgb="FF00FF00"/>
        </patternFill>
      </fill>
    </dxf>
    <dxf>
      <fill>
        <patternFill>
          <bgColor rgb="FFFFFF99"/>
        </patternFill>
      </fill>
    </dxf>
    <dxf>
      <fill>
        <patternFill>
          <bgColor rgb="FFFF9900"/>
        </patternFill>
      </fill>
    </dxf>
  </dxfs>
  <tableStyles count="0" defaultTableStyle="TableStyleMedium9" defaultPivotStyle="PivotStyleLight16"/>
  <colors>
    <mruColors>
      <color rgb="FFFF9900"/>
      <color rgb="FFFFFF99"/>
      <color rgb="FF00FF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4"/>
  <sheetViews>
    <sheetView tabSelected="1" workbookViewId="0">
      <selection activeCell="A21" sqref="A21"/>
    </sheetView>
  </sheetViews>
  <sheetFormatPr baseColWidth="10" defaultRowHeight="15" x14ac:dyDescent="0.25"/>
  <cols>
    <col min="1" max="1" width="43.85546875" style="2" bestFit="1" customWidth="1"/>
    <col min="2" max="2" width="13.85546875" style="2" customWidth="1"/>
  </cols>
  <sheetData>
    <row r="1" spans="1:2" ht="15.75" customHeight="1" x14ac:dyDescent="0.25">
      <c r="A1" s="15" t="s">
        <v>48</v>
      </c>
      <c r="B1" s="16"/>
    </row>
    <row r="2" spans="1:2" ht="15.75" thickBot="1" x14ac:dyDescent="0.3">
      <c r="A2" s="17"/>
      <c r="B2" s="18"/>
    </row>
    <row r="3" spans="1:2" x14ac:dyDescent="0.25">
      <c r="A3" s="13" t="s">
        <v>0</v>
      </c>
      <c r="B3" s="13" t="s">
        <v>49</v>
      </c>
    </row>
    <row r="4" spans="1:2" ht="15.75" thickBot="1" x14ac:dyDescent="0.3">
      <c r="A4" s="14"/>
      <c r="B4" s="14"/>
    </row>
    <row r="5" spans="1:2" ht="17.25" customHeight="1" x14ac:dyDescent="0.25">
      <c r="A5" s="3" t="s">
        <v>1</v>
      </c>
      <c r="B5" s="5"/>
    </row>
    <row r="6" spans="1:2" ht="18" x14ac:dyDescent="0.25">
      <c r="A6" s="8">
        <v>10</v>
      </c>
      <c r="B6" s="6">
        <f>90-A6*4</f>
        <v>50</v>
      </c>
    </row>
    <row r="7" spans="1:2" ht="18" x14ac:dyDescent="0.25">
      <c r="A7" s="1"/>
      <c r="B7" s="6"/>
    </row>
    <row r="8" spans="1:2" ht="18" x14ac:dyDescent="0.25">
      <c r="A8" s="3" t="s">
        <v>2</v>
      </c>
      <c r="B8" s="6"/>
    </row>
    <row r="9" spans="1:2" ht="18" x14ac:dyDescent="0.25">
      <c r="A9" s="9" t="s">
        <v>7</v>
      </c>
      <c r="B9" s="6">
        <f>VLOOKUP(A9,Données!A2:B9,2,0)</f>
        <v>30</v>
      </c>
    </row>
    <row r="10" spans="1:2" ht="18" x14ac:dyDescent="0.25">
      <c r="A10" s="1"/>
      <c r="B10" s="6"/>
    </row>
    <row r="11" spans="1:2" ht="18" x14ac:dyDescent="0.25">
      <c r="A11" s="3" t="s">
        <v>10</v>
      </c>
      <c r="B11" s="6"/>
    </row>
    <row r="12" spans="1:2" ht="18" x14ac:dyDescent="0.25">
      <c r="A12" s="9" t="s">
        <v>12</v>
      </c>
      <c r="B12" s="6">
        <f>VLOOKUP(A12,Données!A11:B17,2,0)</f>
        <v>15</v>
      </c>
    </row>
    <row r="13" spans="1:2" ht="18" x14ac:dyDescent="0.25">
      <c r="A13" s="1"/>
      <c r="B13" s="6"/>
    </row>
    <row r="14" spans="1:2" ht="18" x14ac:dyDescent="0.25">
      <c r="A14" s="3" t="s">
        <v>17</v>
      </c>
      <c r="B14" s="6"/>
    </row>
    <row r="15" spans="1:2" ht="18" x14ac:dyDescent="0.25">
      <c r="A15" s="9" t="s">
        <v>19</v>
      </c>
      <c r="B15" s="6">
        <f>VLOOKUP(A15,Données!A20:B24,2,0)</f>
        <v>25</v>
      </c>
    </row>
    <row r="16" spans="1:2" ht="18" x14ac:dyDescent="0.25">
      <c r="A16" s="1"/>
      <c r="B16" s="6"/>
    </row>
    <row r="17" spans="1:2" ht="18" x14ac:dyDescent="0.25">
      <c r="A17" s="3" t="s">
        <v>22</v>
      </c>
      <c r="B17" s="6"/>
    </row>
    <row r="18" spans="1:2" ht="18" x14ac:dyDescent="0.25">
      <c r="A18" s="9" t="s">
        <v>25</v>
      </c>
      <c r="B18" s="6">
        <f>VLOOKUP(A18,Données!A27:B33,2,0)</f>
        <v>15</v>
      </c>
    </row>
    <row r="19" spans="1:2" ht="18" x14ac:dyDescent="0.25">
      <c r="A19" s="1"/>
      <c r="B19" s="6"/>
    </row>
    <row r="20" spans="1:2" ht="18" x14ac:dyDescent="0.25">
      <c r="A20" s="3" t="s">
        <v>29</v>
      </c>
      <c r="B20" s="6"/>
    </row>
    <row r="21" spans="1:2" ht="18" x14ac:dyDescent="0.25">
      <c r="A21" s="9" t="s">
        <v>34</v>
      </c>
      <c r="B21" s="6">
        <f>VLOOKUP(A21,Données!E2:F7,2,0)</f>
        <v>90</v>
      </c>
    </row>
    <row r="22" spans="1:2" ht="18" x14ac:dyDescent="0.25">
      <c r="A22" s="1"/>
      <c r="B22" s="6"/>
    </row>
    <row r="23" spans="1:2" ht="18" x14ac:dyDescent="0.25">
      <c r="A23" s="3" t="s">
        <v>35</v>
      </c>
      <c r="B23" s="6"/>
    </row>
    <row r="24" spans="1:2" ht="18" x14ac:dyDescent="0.25">
      <c r="A24" s="9" t="s">
        <v>37</v>
      </c>
      <c r="B24" s="6">
        <f>VLOOKUP(A24,Données!E11:F14,2,0)</f>
        <v>175</v>
      </c>
    </row>
    <row r="25" spans="1:2" ht="18" x14ac:dyDescent="0.25">
      <c r="A25" s="1"/>
      <c r="B25" s="6"/>
    </row>
    <row r="26" spans="1:2" ht="18.75" x14ac:dyDescent="0.25">
      <c r="A26" s="4" t="s">
        <v>39</v>
      </c>
      <c r="B26" s="7"/>
    </row>
    <row r="27" spans="1:2" ht="18" x14ac:dyDescent="0.25">
      <c r="A27" s="9" t="s">
        <v>42</v>
      </c>
      <c r="B27" s="6">
        <f>VLOOKUP(A27,Données!E17:F20,2,0)</f>
        <v>55</v>
      </c>
    </row>
    <row r="28" spans="1:2" ht="18" x14ac:dyDescent="0.25">
      <c r="A28" s="1"/>
      <c r="B28" s="6"/>
    </row>
    <row r="29" spans="1:2" ht="18" x14ac:dyDescent="0.25">
      <c r="A29" s="3" t="s">
        <v>43</v>
      </c>
      <c r="B29" s="6"/>
    </row>
    <row r="30" spans="1:2" ht="18" x14ac:dyDescent="0.25">
      <c r="A30" s="9" t="s">
        <v>44</v>
      </c>
      <c r="B30" s="6">
        <f>VLOOKUP(A30,Données!E23:F27,2,0)</f>
        <v>25</v>
      </c>
    </row>
    <row r="31" spans="1:2" ht="18.75" thickBot="1" x14ac:dyDescent="0.3">
      <c r="A31" s="10"/>
      <c r="B31" s="6"/>
    </row>
    <row r="32" spans="1:2" x14ac:dyDescent="0.25">
      <c r="A32" s="19" t="s">
        <v>50</v>
      </c>
      <c r="B32" s="21">
        <f>SUM(B5:B30)</f>
        <v>480</v>
      </c>
    </row>
    <row r="33" spans="1:2" ht="15.75" thickBot="1" x14ac:dyDescent="0.3">
      <c r="A33" s="20"/>
      <c r="B33" s="22"/>
    </row>
    <row r="34" spans="1:2" ht="51.75" customHeight="1" thickBot="1" x14ac:dyDescent="0.3">
      <c r="A34" s="11" t="str">
        <f>IF(B32&lt;=510,Données!E30,(IF(B32&gt;=559,Données!E32,Données!E31)))</f>
        <v>MAINTENANCE PREVENTIVE NON NECESSAIRE</v>
      </c>
      <c r="B34" s="12"/>
    </row>
  </sheetData>
  <mergeCells count="6">
    <mergeCell ref="A34:B34"/>
    <mergeCell ref="A3:A4"/>
    <mergeCell ref="B3:B4"/>
    <mergeCell ref="A1:B2"/>
    <mergeCell ref="A32:A33"/>
    <mergeCell ref="B32:B33"/>
  </mergeCells>
  <conditionalFormatting sqref="A34:B34">
    <cfRule type="expression" dxfId="2" priority="1" stopIfTrue="1">
      <formula>AND(B32&gt;511,B32&lt;559)</formula>
    </cfRule>
    <cfRule type="expression" dxfId="1" priority="3" stopIfTrue="1">
      <formula>$B$32&gt;559</formula>
    </cfRule>
    <cfRule type="expression" dxfId="0" priority="4" stopIfTrue="1">
      <formula>$B$32&lt;=510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0000000}">
          <x14:formula1>
            <xm:f>Données!$A$11:$A$17</xm:f>
          </x14:formula1>
          <xm:sqref>A12</xm:sqref>
        </x14:dataValidation>
        <x14:dataValidation type="list" allowBlank="1" showInputMessage="1" showErrorMessage="1" xr:uid="{00000000-0002-0000-0000-000001000000}">
          <x14:formula1>
            <xm:f>Données!$A$20:$A$24</xm:f>
          </x14:formula1>
          <xm:sqref>A15</xm:sqref>
        </x14:dataValidation>
        <x14:dataValidation type="list" allowBlank="1" showInputMessage="1" showErrorMessage="1" xr:uid="{00000000-0002-0000-0000-000002000000}">
          <x14:formula1>
            <xm:f>Données!$A$27:$A$33</xm:f>
          </x14:formula1>
          <xm:sqref>A18</xm:sqref>
        </x14:dataValidation>
        <x14:dataValidation type="list" allowBlank="1" showInputMessage="1" showErrorMessage="1" xr:uid="{00000000-0002-0000-0000-000003000000}">
          <x14:formula1>
            <xm:f>Données!$E$2:$E$7</xm:f>
          </x14:formula1>
          <xm:sqref>A21</xm:sqref>
        </x14:dataValidation>
        <x14:dataValidation type="list" allowBlank="1" showInputMessage="1" showErrorMessage="1" xr:uid="{00000000-0002-0000-0000-000004000000}">
          <x14:formula1>
            <xm:f>Données!$E$11:$E$14</xm:f>
          </x14:formula1>
          <xm:sqref>A24</xm:sqref>
        </x14:dataValidation>
        <x14:dataValidation type="list" allowBlank="1" showInputMessage="1" showErrorMessage="1" xr:uid="{00000000-0002-0000-0000-000005000000}">
          <x14:formula1>
            <xm:f>Données!$E$17:$E$20</xm:f>
          </x14:formula1>
          <xm:sqref>A27</xm:sqref>
        </x14:dataValidation>
        <x14:dataValidation type="list" allowBlank="1" showInputMessage="1" showErrorMessage="1" xr:uid="{00000000-0002-0000-0000-000006000000}">
          <x14:formula1>
            <xm:f>Données!$E$23:$E$27</xm:f>
          </x14:formula1>
          <xm:sqref>A30:A31</xm:sqref>
        </x14:dataValidation>
        <x14:dataValidation type="list" allowBlank="1" showInputMessage="1" showErrorMessage="1" xr:uid="{00000000-0002-0000-0000-000007000000}">
          <x14:formula1>
            <xm:f>Données!$A$2:$A$9</xm:f>
          </x14:formula1>
          <xm:sqref>A9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F33"/>
  <sheetViews>
    <sheetView workbookViewId="0">
      <selection activeCell="B17" sqref="B17"/>
    </sheetView>
  </sheetViews>
  <sheetFormatPr baseColWidth="10" defaultRowHeight="15" x14ac:dyDescent="0.25"/>
  <cols>
    <col min="1" max="1" width="42.42578125" customWidth="1"/>
    <col min="5" max="5" width="30.140625" customWidth="1"/>
  </cols>
  <sheetData>
    <row r="2" spans="1:6" x14ac:dyDescent="0.25">
      <c r="A2" t="s">
        <v>54</v>
      </c>
      <c r="E2" t="s">
        <v>57</v>
      </c>
    </row>
    <row r="3" spans="1:6" x14ac:dyDescent="0.25">
      <c r="A3" t="s">
        <v>3</v>
      </c>
      <c r="B3">
        <v>70</v>
      </c>
      <c r="E3" t="s">
        <v>30</v>
      </c>
      <c r="F3">
        <v>20</v>
      </c>
    </row>
    <row r="4" spans="1:6" x14ac:dyDescent="0.25">
      <c r="A4" t="s">
        <v>5</v>
      </c>
      <c r="B4">
        <v>60</v>
      </c>
      <c r="E4" t="s">
        <v>31</v>
      </c>
      <c r="F4">
        <v>40</v>
      </c>
    </row>
    <row r="5" spans="1:6" x14ac:dyDescent="0.25">
      <c r="A5" t="s">
        <v>4</v>
      </c>
      <c r="B5">
        <v>50</v>
      </c>
      <c r="E5" t="s">
        <v>32</v>
      </c>
      <c r="F5">
        <v>50</v>
      </c>
    </row>
    <row r="6" spans="1:6" x14ac:dyDescent="0.25">
      <c r="A6" t="s">
        <v>6</v>
      </c>
      <c r="B6">
        <v>40</v>
      </c>
      <c r="E6" t="s">
        <v>33</v>
      </c>
      <c r="F6">
        <v>70</v>
      </c>
    </row>
    <row r="7" spans="1:6" x14ac:dyDescent="0.25">
      <c r="A7" t="s">
        <v>7</v>
      </c>
      <c r="B7">
        <v>30</v>
      </c>
      <c r="E7" t="s">
        <v>34</v>
      </c>
      <c r="F7">
        <v>90</v>
      </c>
    </row>
    <row r="8" spans="1:6" x14ac:dyDescent="0.25">
      <c r="A8" t="s">
        <v>8</v>
      </c>
      <c r="B8">
        <v>20</v>
      </c>
    </row>
    <row r="9" spans="1:6" x14ac:dyDescent="0.25">
      <c r="A9" t="s">
        <v>9</v>
      </c>
      <c r="B9">
        <v>10</v>
      </c>
    </row>
    <row r="11" spans="1:6" x14ac:dyDescent="0.25">
      <c r="A11" t="s">
        <v>55</v>
      </c>
      <c r="E11" t="s">
        <v>58</v>
      </c>
    </row>
    <row r="12" spans="1:6" x14ac:dyDescent="0.25">
      <c r="A12" t="s">
        <v>11</v>
      </c>
      <c r="B12">
        <v>5</v>
      </c>
      <c r="E12" t="s">
        <v>36</v>
      </c>
      <c r="F12">
        <v>75</v>
      </c>
    </row>
    <row r="13" spans="1:6" x14ac:dyDescent="0.25">
      <c r="A13" t="s">
        <v>12</v>
      </c>
      <c r="B13">
        <v>15</v>
      </c>
      <c r="E13" t="s">
        <v>37</v>
      </c>
      <c r="F13">
        <v>175</v>
      </c>
    </row>
    <row r="14" spans="1:6" x14ac:dyDescent="0.25">
      <c r="A14" t="s">
        <v>13</v>
      </c>
      <c r="B14">
        <v>25</v>
      </c>
      <c r="E14" t="s">
        <v>38</v>
      </c>
      <c r="F14">
        <v>250</v>
      </c>
    </row>
    <row r="15" spans="1:6" x14ac:dyDescent="0.25">
      <c r="A15" t="s">
        <v>14</v>
      </c>
      <c r="B15">
        <v>35</v>
      </c>
    </row>
    <row r="16" spans="1:6" x14ac:dyDescent="0.25">
      <c r="A16" t="s">
        <v>15</v>
      </c>
      <c r="B16">
        <v>45</v>
      </c>
    </row>
    <row r="17" spans="1:6" x14ac:dyDescent="0.25">
      <c r="A17" t="s">
        <v>16</v>
      </c>
      <c r="B17">
        <v>55</v>
      </c>
      <c r="E17" t="s">
        <v>57</v>
      </c>
    </row>
    <row r="18" spans="1:6" x14ac:dyDescent="0.25">
      <c r="E18" t="s">
        <v>40</v>
      </c>
      <c r="F18">
        <v>10</v>
      </c>
    </row>
    <row r="19" spans="1:6" x14ac:dyDescent="0.25">
      <c r="E19" t="s">
        <v>41</v>
      </c>
      <c r="F19">
        <v>35</v>
      </c>
    </row>
    <row r="20" spans="1:6" x14ac:dyDescent="0.25">
      <c r="A20" t="s">
        <v>56</v>
      </c>
      <c r="E20" t="s">
        <v>42</v>
      </c>
      <c r="F20">
        <v>55</v>
      </c>
    </row>
    <row r="21" spans="1:6" x14ac:dyDescent="0.25">
      <c r="A21" t="s">
        <v>18</v>
      </c>
      <c r="B21">
        <v>5</v>
      </c>
    </row>
    <row r="22" spans="1:6" x14ac:dyDescent="0.25">
      <c r="A22" t="s">
        <v>19</v>
      </c>
      <c r="B22">
        <v>25</v>
      </c>
    </row>
    <row r="23" spans="1:6" x14ac:dyDescent="0.25">
      <c r="A23" t="s">
        <v>20</v>
      </c>
      <c r="B23">
        <v>35</v>
      </c>
      <c r="E23" t="s">
        <v>58</v>
      </c>
    </row>
    <row r="24" spans="1:6" x14ac:dyDescent="0.25">
      <c r="A24" t="s">
        <v>21</v>
      </c>
      <c r="B24">
        <v>45</v>
      </c>
      <c r="E24" t="s">
        <v>44</v>
      </c>
      <c r="F24">
        <v>25</v>
      </c>
    </row>
    <row r="25" spans="1:6" x14ac:dyDescent="0.25">
      <c r="E25" t="s">
        <v>45</v>
      </c>
      <c r="F25">
        <v>100</v>
      </c>
    </row>
    <row r="26" spans="1:6" x14ac:dyDescent="0.25">
      <c r="E26" t="s">
        <v>46</v>
      </c>
      <c r="F26">
        <v>150</v>
      </c>
    </row>
    <row r="27" spans="1:6" x14ac:dyDescent="0.25">
      <c r="A27" t="s">
        <v>56</v>
      </c>
      <c r="E27" t="s">
        <v>47</v>
      </c>
      <c r="F27">
        <v>225</v>
      </c>
    </row>
    <row r="28" spans="1:6" x14ac:dyDescent="0.25">
      <c r="A28" t="s">
        <v>23</v>
      </c>
      <c r="B28">
        <v>5</v>
      </c>
    </row>
    <row r="29" spans="1:6" x14ac:dyDescent="0.25">
      <c r="A29" t="s">
        <v>24</v>
      </c>
      <c r="B29">
        <v>10</v>
      </c>
    </row>
    <row r="30" spans="1:6" x14ac:dyDescent="0.25">
      <c r="A30" t="s">
        <v>25</v>
      </c>
      <c r="B30">
        <v>15</v>
      </c>
      <c r="E30" t="s">
        <v>51</v>
      </c>
    </row>
    <row r="31" spans="1:6" x14ac:dyDescent="0.25">
      <c r="A31" t="s">
        <v>26</v>
      </c>
      <c r="B31">
        <v>20</v>
      </c>
      <c r="E31" t="s">
        <v>52</v>
      </c>
    </row>
    <row r="32" spans="1:6" x14ac:dyDescent="0.25">
      <c r="A32" t="s">
        <v>27</v>
      </c>
      <c r="B32">
        <v>25</v>
      </c>
      <c r="E32" t="s">
        <v>53</v>
      </c>
    </row>
    <row r="33" spans="1:2" x14ac:dyDescent="0.25">
      <c r="A33" t="s">
        <v>28</v>
      </c>
      <c r="B33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Choix forme maintenance</vt:lpstr>
      <vt:lpstr>Données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Cousin Hub</dc:creator>
  <cp:lastModifiedBy>Cousin Hub</cp:lastModifiedBy>
  <cp:lastPrinted>2020-04-26T11:16:16Z</cp:lastPrinted>
  <dcterms:created xsi:type="dcterms:W3CDTF">2009-09-14T19:10:30Z</dcterms:created>
  <dcterms:modified xsi:type="dcterms:W3CDTF">2020-04-26T12:35:07Z</dcterms:modified>
</cp:coreProperties>
</file>